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20\ACQ\"/>
    </mc:Choice>
  </mc:AlternateContent>
  <bookViews>
    <workbookView xWindow="90" yWindow="120" windowWidth="16110" windowHeight="12825"/>
  </bookViews>
  <sheets>
    <sheet name="dati assoluti" sheetId="9" r:id="rId1"/>
    <sheet name="dati %" sheetId="11" r:id="rId2"/>
  </sheets>
  <calcPr calcId="152511" concurrentCalc="0"/>
</workbook>
</file>

<file path=xl/calcChain.xml><?xml version="1.0" encoding="utf-8"?>
<calcChain xmlns="http://schemas.openxmlformats.org/spreadsheetml/2006/main">
  <c r="D6" i="11" l="1"/>
  <c r="Q35" i="11"/>
  <c r="P35" i="11"/>
  <c r="O35" i="11"/>
  <c r="N35" i="11"/>
  <c r="L35" i="11"/>
  <c r="K35" i="11"/>
  <c r="J35" i="11"/>
  <c r="I35" i="11"/>
  <c r="G35" i="11"/>
  <c r="F35" i="11"/>
  <c r="E35" i="11"/>
  <c r="D35" i="11"/>
  <c r="Q33" i="11"/>
  <c r="P33" i="11"/>
  <c r="O33" i="11"/>
  <c r="N33" i="11"/>
  <c r="L33" i="11"/>
  <c r="K33" i="11"/>
  <c r="J33" i="11"/>
  <c r="I33" i="11"/>
  <c r="G33" i="11"/>
  <c r="F33" i="11"/>
  <c r="E33" i="11"/>
  <c r="D33" i="11"/>
  <c r="Q31" i="11"/>
  <c r="P31" i="11"/>
  <c r="O31" i="11"/>
  <c r="N31" i="11"/>
  <c r="L31" i="11"/>
  <c r="K31" i="11"/>
  <c r="J31" i="11"/>
  <c r="I31" i="11"/>
  <c r="G31" i="11"/>
  <c r="F31" i="11"/>
  <c r="E31" i="11"/>
  <c r="D31" i="11"/>
  <c r="Q30" i="11"/>
  <c r="P30" i="11"/>
  <c r="O30" i="11"/>
  <c r="N30" i="11"/>
  <c r="L30" i="11"/>
  <c r="K30" i="11"/>
  <c r="J30" i="11"/>
  <c r="I30" i="11"/>
  <c r="G30" i="11"/>
  <c r="F30" i="11"/>
  <c r="E30" i="11"/>
  <c r="D30" i="11"/>
  <c r="Q29" i="11"/>
  <c r="P29" i="11"/>
  <c r="O29" i="11"/>
  <c r="N29" i="11"/>
  <c r="L29" i="11"/>
  <c r="K29" i="11"/>
  <c r="J29" i="11"/>
  <c r="I29" i="11"/>
  <c r="G29" i="11"/>
  <c r="F29" i="11"/>
  <c r="E29" i="11"/>
  <c r="D29" i="11"/>
  <c r="Q28" i="11"/>
  <c r="P28" i="11"/>
  <c r="O28" i="11"/>
  <c r="N28" i="11"/>
  <c r="L28" i="11"/>
  <c r="K28" i="11"/>
  <c r="J28" i="11"/>
  <c r="I28" i="11"/>
  <c r="G28" i="11"/>
  <c r="F28" i="11"/>
  <c r="E28" i="11"/>
  <c r="D28" i="11"/>
  <c r="Q27" i="11"/>
  <c r="P27" i="11"/>
  <c r="O27" i="11"/>
  <c r="N27" i="11"/>
  <c r="L27" i="11"/>
  <c r="K27" i="11"/>
  <c r="J27" i="11"/>
  <c r="I27" i="11"/>
  <c r="G27" i="11"/>
  <c r="F27" i="11"/>
  <c r="E27" i="11"/>
  <c r="D27" i="11"/>
  <c r="Q26" i="11"/>
  <c r="P26" i="11"/>
  <c r="O26" i="11"/>
  <c r="N26" i="11"/>
  <c r="L26" i="11"/>
  <c r="K26" i="11"/>
  <c r="J26" i="11"/>
  <c r="I26" i="11"/>
  <c r="G26" i="11"/>
  <c r="F26" i="11"/>
  <c r="E26" i="11"/>
  <c r="D26" i="11"/>
  <c r="Q25" i="11"/>
  <c r="P25" i="11"/>
  <c r="O25" i="11"/>
  <c r="N25" i="11"/>
  <c r="L25" i="11"/>
  <c r="K25" i="11"/>
  <c r="J25" i="11"/>
  <c r="I25" i="11"/>
  <c r="G25" i="11"/>
  <c r="F25" i="11"/>
  <c r="E25" i="11"/>
  <c r="D25" i="11"/>
  <c r="Q24" i="11"/>
  <c r="P24" i="11"/>
  <c r="O24" i="11"/>
  <c r="N24" i="11"/>
  <c r="L24" i="11"/>
  <c r="K24" i="11"/>
  <c r="J24" i="11"/>
  <c r="I24" i="11"/>
  <c r="G24" i="11"/>
  <c r="F24" i="11"/>
  <c r="E24" i="11"/>
  <c r="D24" i="11"/>
  <c r="Q23" i="11"/>
  <c r="P23" i="11"/>
  <c r="O23" i="11"/>
  <c r="N23" i="11"/>
  <c r="L23" i="11"/>
  <c r="K23" i="11"/>
  <c r="J23" i="11"/>
  <c r="I23" i="11"/>
  <c r="G23" i="11"/>
  <c r="F23" i="11"/>
  <c r="E23" i="11"/>
  <c r="D23" i="11"/>
  <c r="Q22" i="11"/>
  <c r="P22" i="11"/>
  <c r="O22" i="11"/>
  <c r="N22" i="11"/>
  <c r="L22" i="11"/>
  <c r="K22" i="11"/>
  <c r="J22" i="11"/>
  <c r="I22" i="11"/>
  <c r="G22" i="11"/>
  <c r="F22" i="11"/>
  <c r="E22" i="11"/>
  <c r="D22" i="11"/>
  <c r="D7" i="11"/>
  <c r="E7" i="11"/>
  <c r="F7" i="11"/>
  <c r="G7" i="11"/>
  <c r="I7" i="11"/>
  <c r="J7" i="11"/>
  <c r="K7" i="11"/>
  <c r="L7" i="11"/>
  <c r="N7" i="11"/>
  <c r="O7" i="11"/>
  <c r="P7" i="11"/>
  <c r="Q7" i="11"/>
  <c r="D8" i="11"/>
  <c r="E8" i="11"/>
  <c r="F8" i="11"/>
  <c r="G8" i="11"/>
  <c r="I8" i="11"/>
  <c r="J8" i="11"/>
  <c r="K8" i="11"/>
  <c r="L8" i="11"/>
  <c r="N8" i="11"/>
  <c r="O8" i="11"/>
  <c r="P8" i="11"/>
  <c r="Q8" i="11"/>
  <c r="D9" i="11"/>
  <c r="E9" i="11"/>
  <c r="F9" i="11"/>
  <c r="G9" i="11"/>
  <c r="I9" i="11"/>
  <c r="J9" i="11"/>
  <c r="K9" i="11"/>
  <c r="L9" i="11"/>
  <c r="N9" i="11"/>
  <c r="O9" i="11"/>
  <c r="P9" i="11"/>
  <c r="Q9" i="11"/>
  <c r="D10" i="11"/>
  <c r="E10" i="11"/>
  <c r="F10" i="11"/>
  <c r="G10" i="11"/>
  <c r="I10" i="11"/>
  <c r="J10" i="11"/>
  <c r="K10" i="11"/>
  <c r="L10" i="11"/>
  <c r="N10" i="11"/>
  <c r="O10" i="11"/>
  <c r="P10" i="11"/>
  <c r="Q10" i="11"/>
  <c r="D11" i="11"/>
  <c r="E11" i="11"/>
  <c r="F11" i="11"/>
  <c r="G11" i="11"/>
  <c r="I11" i="11"/>
  <c r="J11" i="11"/>
  <c r="K11" i="11"/>
  <c r="L11" i="11"/>
  <c r="N11" i="11"/>
  <c r="O11" i="11"/>
  <c r="P11" i="11"/>
  <c r="Q11" i="11"/>
  <c r="D12" i="11"/>
  <c r="E12" i="11"/>
  <c r="F12" i="11"/>
  <c r="G12" i="11"/>
  <c r="I12" i="11"/>
  <c r="J12" i="11"/>
  <c r="K12" i="11"/>
  <c r="L12" i="11"/>
  <c r="N12" i="11"/>
  <c r="O12" i="11"/>
  <c r="P12" i="11"/>
  <c r="Q12" i="11"/>
  <c r="D13" i="11"/>
  <c r="E13" i="11"/>
  <c r="F13" i="11"/>
  <c r="G13" i="11"/>
  <c r="I13" i="11"/>
  <c r="J13" i="11"/>
  <c r="K13" i="11"/>
  <c r="L13" i="11"/>
  <c r="N13" i="11"/>
  <c r="O13" i="11"/>
  <c r="P13" i="11"/>
  <c r="Q13" i="11"/>
  <c r="D14" i="11"/>
  <c r="E14" i="11"/>
  <c r="F14" i="11"/>
  <c r="G14" i="11"/>
  <c r="I14" i="11"/>
  <c r="J14" i="11"/>
  <c r="K14" i="11"/>
  <c r="L14" i="11"/>
  <c r="N14" i="11"/>
  <c r="O14" i="11"/>
  <c r="P14" i="11"/>
  <c r="Q14" i="11"/>
  <c r="D15" i="11"/>
  <c r="E15" i="11"/>
  <c r="F15" i="11"/>
  <c r="G15" i="11"/>
  <c r="I15" i="11"/>
  <c r="J15" i="11"/>
  <c r="K15" i="11"/>
  <c r="L15" i="11"/>
  <c r="N15" i="11"/>
  <c r="O15" i="11"/>
  <c r="P15" i="11"/>
  <c r="Q15" i="11"/>
  <c r="D17" i="11"/>
  <c r="E17" i="11"/>
  <c r="F17" i="11"/>
  <c r="G17" i="11"/>
  <c r="I17" i="11"/>
  <c r="J17" i="11"/>
  <c r="K17" i="11"/>
  <c r="L17" i="11"/>
  <c r="N17" i="11"/>
  <c r="O17" i="11"/>
  <c r="P17" i="11"/>
  <c r="Q17" i="11"/>
  <c r="D19" i="11"/>
  <c r="E19" i="11"/>
  <c r="F19" i="11"/>
  <c r="G19" i="11"/>
  <c r="I19" i="11"/>
  <c r="J19" i="11"/>
  <c r="K19" i="11"/>
  <c r="L19" i="11"/>
  <c r="N19" i="11"/>
  <c r="O19" i="11"/>
  <c r="P19" i="11"/>
  <c r="Q19" i="11"/>
  <c r="O6" i="11"/>
  <c r="P6" i="11"/>
  <c r="Q6" i="11"/>
  <c r="J6" i="11"/>
  <c r="K6" i="11"/>
  <c r="L6" i="11"/>
  <c r="E6" i="11"/>
  <c r="F6" i="11"/>
  <c r="G6" i="11"/>
  <c r="N6" i="11"/>
  <c r="I6" i="11"/>
</calcChain>
</file>

<file path=xl/sharedStrings.xml><?xml version="1.0" encoding="utf-8"?>
<sst xmlns="http://schemas.openxmlformats.org/spreadsheetml/2006/main" count="86" uniqueCount="29">
  <si>
    <t>TOTALE</t>
  </si>
  <si>
    <t>PAESI</t>
  </si>
  <si>
    <t>Marocco</t>
  </si>
  <si>
    <t>Albania</t>
  </si>
  <si>
    <t>India</t>
  </si>
  <si>
    <t>Bangladesh</t>
  </si>
  <si>
    <t>Senegal</t>
  </si>
  <si>
    <t>Pakistan</t>
  </si>
  <si>
    <t>MASCHI E FEMMINE</t>
  </si>
  <si>
    <t xml:space="preserve">MASCHI </t>
  </si>
  <si>
    <t>FEMMINE</t>
  </si>
  <si>
    <t>Fonte: elaborazioni Istat su dati del Ministero dell'Interno</t>
  </si>
  <si>
    <t>Residenza</t>
  </si>
  <si>
    <t>Matrimonio</t>
  </si>
  <si>
    <t>Macedonia, Repubblica di</t>
  </si>
  <si>
    <t>Perù</t>
  </si>
  <si>
    <t>Altri paesi</t>
  </si>
  <si>
    <t>Brasile</t>
  </si>
  <si>
    <t>Moldova</t>
  </si>
  <si>
    <t>Altri Paesi</t>
  </si>
  <si>
    <t>Altro (a)</t>
  </si>
  <si>
    <r>
      <t xml:space="preserve">(a) Comprende le acquisizioni di cittadinanza dei minori ottenute per trasmissione del diritto da parte di genitori divenuti italiani, dei neo-maggiorenni nati e residenti in Italia che scelgono di diventare italiani al compimento del 18° anno di età e coloro che l'acquisiscono per </t>
    </r>
    <r>
      <rPr>
        <i/>
        <sz val="7"/>
        <rFont val="Arial"/>
        <family val="2"/>
      </rPr>
      <t>ius sanguinis</t>
    </r>
    <r>
      <rPr>
        <sz val="7"/>
        <rFont val="Arial"/>
        <family val="2"/>
      </rPr>
      <t>, ovvero in quanto figli o discendenti di cittadini italiani.</t>
    </r>
  </si>
  <si>
    <r>
      <t xml:space="preserve">Tavola 19.3.1 </t>
    </r>
    <r>
      <rPr>
        <i/>
        <sz val="9"/>
        <rFont val="Arial"/>
        <family val="2"/>
      </rPr>
      <t xml:space="preserve"> -    </t>
    </r>
  </si>
  <si>
    <r>
      <t xml:space="preserve">Tavola 20.3.1 </t>
    </r>
    <r>
      <rPr>
        <i/>
        <sz val="9"/>
        <rFont val="Arial"/>
        <family val="2"/>
      </rPr>
      <t xml:space="preserve"> -    </t>
    </r>
  </si>
  <si>
    <t>Totale</t>
  </si>
  <si>
    <t>Macedonia del Nord</t>
  </si>
  <si>
    <t>Ecuador</t>
  </si>
  <si>
    <t>Tunisia</t>
  </si>
  <si>
    <t>Ucraina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</si>
</sst>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#,##0_);\(#,##0\)"/>
    <numFmt numFmtId="165" formatCode="#,##0.0_ ;\-#,##0.0\ "/>
    <numFmt numFmtId="166" formatCode="#,##0_ ;\-#,##0\ "/>
    <numFmt numFmtId="167" formatCode="0.0_ ;\-0.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49" fontId="6" fillId="0" borderId="0" xfId="0" applyNumberFormat="1" applyFont="1" applyAlignment="1">
      <alignment vertical="center"/>
    </xf>
    <xf numFmtId="0" fontId="7" fillId="0" borderId="0" xfId="0" applyFont="1"/>
    <xf numFmtId="49" fontId="4" fillId="0" borderId="0" xfId="0" applyNumberFormat="1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4" fillId="0" borderId="1" xfId="2" applyFont="1" applyBorder="1" applyAlignment="1">
      <alignment horizontal="right"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0" fontId="4" fillId="0" borderId="1" xfId="0" applyFont="1" applyBorder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41" fontId="4" fillId="0" borderId="0" xfId="2" applyFont="1" applyBorder="1" applyAlignment="1">
      <alignment vertical="center"/>
    </xf>
    <xf numFmtId="166" fontId="10" fillId="0" borderId="0" xfId="0" applyNumberFormat="1" applyFont="1"/>
    <xf numFmtId="0" fontId="10" fillId="0" borderId="0" xfId="0" applyFont="1"/>
    <xf numFmtId="0" fontId="7" fillId="0" borderId="0" xfId="3" applyFont="1"/>
    <xf numFmtId="166" fontId="6" fillId="0" borderId="0" xfId="2" applyNumberFormat="1" applyFont="1" applyAlignment="1">
      <alignment horizontal="right" vertical="center"/>
    </xf>
    <xf numFmtId="166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7" fontId="11" fillId="0" borderId="0" xfId="2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/>
    </xf>
    <xf numFmtId="41" fontId="6" fillId="0" borderId="5" xfId="1" applyFont="1" applyBorder="1" applyAlignment="1">
      <alignment horizontal="center" vertical="top"/>
    </xf>
    <xf numFmtId="0" fontId="4" fillId="0" borderId="0" xfId="3" applyFont="1" applyAlignment="1">
      <alignment horizontal="left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2019-2018.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66774" y="0"/>
          <a:ext cx="924877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2018-2017.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tabSelected="1" zoomScaleNormal="100" workbookViewId="0">
      <selection activeCell="A38" sqref="A38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23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1" t="s">
        <v>1</v>
      </c>
      <c r="D3" s="53" t="s">
        <v>9</v>
      </c>
      <c r="E3" s="53"/>
      <c r="F3" s="53"/>
      <c r="G3" s="53"/>
      <c r="H3" s="29"/>
      <c r="I3" s="53" t="s">
        <v>10</v>
      </c>
      <c r="J3" s="53"/>
      <c r="K3" s="53"/>
      <c r="L3" s="53"/>
      <c r="M3" s="29"/>
      <c r="N3" s="53" t="s">
        <v>8</v>
      </c>
      <c r="O3" s="53"/>
      <c r="P3" s="53"/>
      <c r="Q3" s="53"/>
    </row>
    <row r="4" spans="1:40" x14ac:dyDescent="0.25">
      <c r="A4" s="30"/>
      <c r="B4" s="30"/>
      <c r="C4" s="52"/>
      <c r="D4" s="44" t="s">
        <v>12</v>
      </c>
      <c r="E4" s="44" t="s">
        <v>13</v>
      </c>
      <c r="F4" s="45" t="s">
        <v>20</v>
      </c>
      <c r="G4" s="31" t="s">
        <v>0</v>
      </c>
      <c r="H4" s="31"/>
      <c r="I4" s="44" t="s">
        <v>12</v>
      </c>
      <c r="J4" s="44" t="s">
        <v>13</v>
      </c>
      <c r="K4" s="45" t="s">
        <v>20</v>
      </c>
      <c r="L4" s="31" t="s">
        <v>0</v>
      </c>
      <c r="M4" s="46"/>
      <c r="N4" s="44" t="s">
        <v>12</v>
      </c>
      <c r="O4" s="44" t="s">
        <v>13</v>
      </c>
      <c r="P4" s="45" t="s">
        <v>20</v>
      </c>
      <c r="Q4" s="31" t="s">
        <v>0</v>
      </c>
    </row>
    <row r="5" spans="1:40" ht="13.5" customHeight="1" x14ac:dyDescent="0.25">
      <c r="A5" s="50">
        <v>2019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40" ht="9" customHeight="1" x14ac:dyDescent="0.25">
      <c r="A6" s="18">
        <v>1</v>
      </c>
      <c r="B6" s="19"/>
      <c r="C6" s="14" t="s">
        <v>3</v>
      </c>
      <c r="D6" s="32">
        <v>7611</v>
      </c>
      <c r="E6" s="32">
        <v>386</v>
      </c>
      <c r="F6" s="32">
        <v>4952</v>
      </c>
      <c r="G6" s="33">
        <v>12949</v>
      </c>
      <c r="H6" s="25"/>
      <c r="I6" s="32">
        <v>6425</v>
      </c>
      <c r="J6" s="32">
        <v>2019</v>
      </c>
      <c r="K6" s="32">
        <v>4640</v>
      </c>
      <c r="L6" s="33">
        <v>13084</v>
      </c>
      <c r="M6" s="25"/>
      <c r="N6" s="32">
        <v>14036</v>
      </c>
      <c r="O6" s="32">
        <v>2405</v>
      </c>
      <c r="P6" s="32">
        <v>9592</v>
      </c>
      <c r="Q6" s="33">
        <v>26033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32">
        <v>3379</v>
      </c>
      <c r="E7" s="32">
        <v>463</v>
      </c>
      <c r="F7" s="32">
        <v>3630</v>
      </c>
      <c r="G7" s="33">
        <v>7472</v>
      </c>
      <c r="H7" s="25"/>
      <c r="I7" s="32">
        <v>2277</v>
      </c>
      <c r="J7" s="32">
        <v>2511</v>
      </c>
      <c r="K7" s="32">
        <v>3552</v>
      </c>
      <c r="L7" s="33">
        <v>8340</v>
      </c>
      <c r="M7" s="25"/>
      <c r="N7" s="32">
        <v>5656</v>
      </c>
      <c r="O7" s="32">
        <v>2974</v>
      </c>
      <c r="P7" s="32">
        <v>7182</v>
      </c>
      <c r="Q7" s="33">
        <v>15812</v>
      </c>
      <c r="V7" s="36"/>
      <c r="AN7" s="36"/>
    </row>
    <row r="8" spans="1:40" ht="9" customHeight="1" x14ac:dyDescent="0.25">
      <c r="A8" s="18">
        <v>3</v>
      </c>
      <c r="B8" s="19"/>
      <c r="C8" s="15" t="s">
        <v>17</v>
      </c>
      <c r="D8" s="32">
        <v>133</v>
      </c>
      <c r="E8" s="32">
        <v>146</v>
      </c>
      <c r="F8" s="32">
        <v>5056</v>
      </c>
      <c r="G8" s="33">
        <v>5335</v>
      </c>
      <c r="H8" s="25"/>
      <c r="I8" s="32">
        <v>88</v>
      </c>
      <c r="J8" s="32">
        <v>531</v>
      </c>
      <c r="K8" s="32">
        <v>4808</v>
      </c>
      <c r="L8" s="33">
        <v>5427</v>
      </c>
      <c r="M8" s="25"/>
      <c r="N8" s="32">
        <v>221</v>
      </c>
      <c r="O8" s="32">
        <v>677</v>
      </c>
      <c r="P8" s="32">
        <v>9864</v>
      </c>
      <c r="Q8" s="33">
        <v>10762</v>
      </c>
      <c r="V8" s="36"/>
      <c r="AN8" s="36"/>
    </row>
    <row r="9" spans="1:40" ht="9" customHeight="1" x14ac:dyDescent="0.25">
      <c r="A9" s="18">
        <v>4</v>
      </c>
      <c r="B9" s="19"/>
      <c r="C9" s="14" t="s">
        <v>25</v>
      </c>
      <c r="D9" s="32">
        <v>1559</v>
      </c>
      <c r="E9" s="32">
        <v>105</v>
      </c>
      <c r="F9" s="32">
        <v>973</v>
      </c>
      <c r="G9" s="33">
        <v>2637</v>
      </c>
      <c r="H9" s="25"/>
      <c r="I9" s="32">
        <v>903</v>
      </c>
      <c r="J9" s="32">
        <v>471</v>
      </c>
      <c r="K9" s="32">
        <v>955</v>
      </c>
      <c r="L9" s="33">
        <v>2329</v>
      </c>
      <c r="M9" s="25"/>
      <c r="N9" s="32">
        <v>2462</v>
      </c>
      <c r="O9" s="32">
        <v>576</v>
      </c>
      <c r="P9" s="32">
        <v>1928</v>
      </c>
      <c r="Q9" s="33">
        <v>4966</v>
      </c>
      <c r="V9" s="36"/>
      <c r="AN9" s="36"/>
    </row>
    <row r="10" spans="1:40" ht="9" customHeight="1" x14ac:dyDescent="0.25">
      <c r="A10" s="18">
        <v>5</v>
      </c>
      <c r="B10" s="19"/>
      <c r="C10" s="15" t="s">
        <v>4</v>
      </c>
      <c r="D10" s="32">
        <v>1480</v>
      </c>
      <c r="E10" s="32">
        <v>68</v>
      </c>
      <c r="F10" s="32">
        <v>1040</v>
      </c>
      <c r="G10" s="33">
        <v>2588</v>
      </c>
      <c r="H10" s="25"/>
      <c r="I10" s="32">
        <v>720</v>
      </c>
      <c r="J10" s="32">
        <v>480</v>
      </c>
      <c r="K10" s="32">
        <v>895</v>
      </c>
      <c r="L10" s="33">
        <v>2095</v>
      </c>
      <c r="M10" s="25"/>
      <c r="N10" s="32">
        <v>2200</v>
      </c>
      <c r="O10" s="32">
        <v>548</v>
      </c>
      <c r="P10" s="32">
        <v>1935</v>
      </c>
      <c r="Q10" s="33">
        <v>4683</v>
      </c>
      <c r="V10" s="36"/>
      <c r="AN10" s="36"/>
    </row>
    <row r="11" spans="1:40" ht="9" customHeight="1" x14ac:dyDescent="0.25">
      <c r="A11" s="18">
        <v>6</v>
      </c>
      <c r="B11" s="19"/>
      <c r="C11" s="15" t="s">
        <v>18</v>
      </c>
      <c r="D11" s="32">
        <v>956</v>
      </c>
      <c r="E11" s="32">
        <v>37</v>
      </c>
      <c r="F11" s="32">
        <v>426</v>
      </c>
      <c r="G11" s="33">
        <v>1419</v>
      </c>
      <c r="H11" s="25"/>
      <c r="I11" s="32">
        <v>1435</v>
      </c>
      <c r="J11" s="32">
        <v>493</v>
      </c>
      <c r="K11" s="32">
        <v>441</v>
      </c>
      <c r="L11" s="33">
        <v>2369</v>
      </c>
      <c r="M11" s="25"/>
      <c r="N11" s="32">
        <v>2391</v>
      </c>
      <c r="O11" s="32">
        <v>530</v>
      </c>
      <c r="P11" s="32">
        <v>867</v>
      </c>
      <c r="Q11" s="33">
        <v>3788</v>
      </c>
      <c r="V11" s="36"/>
      <c r="AN11" s="36"/>
    </row>
    <row r="12" spans="1:40" ht="9" customHeight="1" x14ac:dyDescent="0.25">
      <c r="A12" s="18">
        <v>7</v>
      </c>
      <c r="B12" s="19"/>
      <c r="C12" s="16" t="s">
        <v>26</v>
      </c>
      <c r="D12" s="32">
        <v>644</v>
      </c>
      <c r="E12" s="32">
        <v>57</v>
      </c>
      <c r="F12" s="32">
        <v>465</v>
      </c>
      <c r="G12" s="33">
        <v>1166</v>
      </c>
      <c r="H12" s="25"/>
      <c r="I12" s="32">
        <v>1165</v>
      </c>
      <c r="J12" s="32">
        <v>216</v>
      </c>
      <c r="K12" s="32">
        <v>494</v>
      </c>
      <c r="L12" s="33">
        <v>1875</v>
      </c>
      <c r="M12" s="25"/>
      <c r="N12" s="32">
        <v>1809</v>
      </c>
      <c r="O12" s="32">
        <v>273</v>
      </c>
      <c r="P12" s="32">
        <v>959</v>
      </c>
      <c r="Q12" s="33">
        <v>3041</v>
      </c>
      <c r="V12" s="36"/>
      <c r="AN12" s="36"/>
    </row>
    <row r="13" spans="1:40" ht="9" customHeight="1" x14ac:dyDescent="0.25">
      <c r="A13" s="18">
        <v>8</v>
      </c>
      <c r="B13" s="19"/>
      <c r="C13" s="14" t="s">
        <v>6</v>
      </c>
      <c r="D13" s="32">
        <v>1027</v>
      </c>
      <c r="E13" s="32">
        <v>57</v>
      </c>
      <c r="F13" s="32">
        <v>697</v>
      </c>
      <c r="G13" s="33">
        <v>1781</v>
      </c>
      <c r="H13" s="25"/>
      <c r="I13" s="32">
        <v>175</v>
      </c>
      <c r="J13" s="32">
        <v>297</v>
      </c>
      <c r="K13" s="32">
        <v>616</v>
      </c>
      <c r="L13" s="33">
        <v>1088</v>
      </c>
      <c r="M13" s="25"/>
      <c r="N13" s="32">
        <v>1202</v>
      </c>
      <c r="O13" s="32">
        <v>354</v>
      </c>
      <c r="P13" s="32">
        <v>1313</v>
      </c>
      <c r="Q13" s="33">
        <v>2869</v>
      </c>
      <c r="V13" s="36"/>
      <c r="AN13" s="36"/>
    </row>
    <row r="14" spans="1:40" ht="9" customHeight="1" x14ac:dyDescent="0.25">
      <c r="A14" s="18">
        <v>9</v>
      </c>
      <c r="B14" s="19"/>
      <c r="C14" s="14" t="s">
        <v>7</v>
      </c>
      <c r="D14" s="32">
        <v>810</v>
      </c>
      <c r="E14" s="32">
        <v>47</v>
      </c>
      <c r="F14" s="32">
        <v>788</v>
      </c>
      <c r="G14" s="33">
        <v>1645</v>
      </c>
      <c r="H14" s="25"/>
      <c r="I14" s="32">
        <v>134</v>
      </c>
      <c r="J14" s="32">
        <v>252</v>
      </c>
      <c r="K14" s="32">
        <v>691</v>
      </c>
      <c r="L14" s="33">
        <v>1077</v>
      </c>
      <c r="M14" s="25"/>
      <c r="N14" s="32">
        <v>944</v>
      </c>
      <c r="O14" s="32">
        <v>299</v>
      </c>
      <c r="P14" s="32">
        <v>1479</v>
      </c>
      <c r="Q14" s="33">
        <v>2722</v>
      </c>
      <c r="V14" s="36"/>
      <c r="AN14" s="36"/>
    </row>
    <row r="15" spans="1:40" ht="9" customHeight="1" x14ac:dyDescent="0.25">
      <c r="A15" s="18">
        <v>10</v>
      </c>
      <c r="B15" s="19"/>
      <c r="C15" s="16" t="s">
        <v>15</v>
      </c>
      <c r="D15" s="32">
        <v>538</v>
      </c>
      <c r="E15" s="32">
        <v>66</v>
      </c>
      <c r="F15" s="32">
        <v>418</v>
      </c>
      <c r="G15" s="33">
        <v>1022</v>
      </c>
      <c r="H15" s="25"/>
      <c r="I15" s="32">
        <v>914</v>
      </c>
      <c r="J15" s="32">
        <v>313</v>
      </c>
      <c r="K15" s="32">
        <v>436</v>
      </c>
      <c r="L15" s="33">
        <v>1663</v>
      </c>
      <c r="M15" s="25"/>
      <c r="N15" s="32">
        <v>1452</v>
      </c>
      <c r="O15" s="32">
        <v>379</v>
      </c>
      <c r="P15" s="32">
        <v>854</v>
      </c>
      <c r="Q15" s="33">
        <v>2685</v>
      </c>
      <c r="V15" s="36"/>
      <c r="AN15" s="36"/>
    </row>
    <row r="16" spans="1:40" ht="9" customHeight="1" x14ac:dyDescent="0.25">
      <c r="A16" s="18"/>
      <c r="B16" s="19"/>
      <c r="C16" s="14"/>
      <c r="D16" s="32"/>
      <c r="E16" s="32"/>
      <c r="F16" s="32"/>
      <c r="G16" s="33"/>
      <c r="H16" s="32"/>
      <c r="I16" s="32"/>
      <c r="J16" s="32"/>
      <c r="K16" s="32"/>
      <c r="L16" s="33"/>
      <c r="M16" s="32"/>
      <c r="N16" s="32"/>
      <c r="O16" s="32"/>
      <c r="P16" s="32"/>
      <c r="Q16" s="33"/>
    </row>
    <row r="17" spans="1:40" ht="9" customHeight="1" x14ac:dyDescent="0.25">
      <c r="A17" s="18"/>
      <c r="B17" s="19"/>
      <c r="C17" s="14" t="s">
        <v>19</v>
      </c>
      <c r="D17" s="32">
        <v>7117</v>
      </c>
      <c r="E17" s="32">
        <v>973</v>
      </c>
      <c r="F17" s="32">
        <v>8678</v>
      </c>
      <c r="G17" s="33">
        <v>16768</v>
      </c>
      <c r="H17" s="26"/>
      <c r="I17" s="32">
        <v>6202</v>
      </c>
      <c r="J17" s="32">
        <v>5298</v>
      </c>
      <c r="K17" s="32">
        <v>8350</v>
      </c>
      <c r="L17" s="33">
        <v>19850</v>
      </c>
      <c r="M17" s="26"/>
      <c r="N17" s="32">
        <v>13319</v>
      </c>
      <c r="O17" s="32">
        <v>6271</v>
      </c>
      <c r="P17" s="32">
        <v>17028</v>
      </c>
      <c r="Q17" s="33">
        <v>36618</v>
      </c>
    </row>
    <row r="18" spans="1:40" ht="9" customHeight="1" x14ac:dyDescent="0.25">
      <c r="A18" s="18"/>
      <c r="B18" s="19"/>
      <c r="C18" s="14"/>
      <c r="D18" s="32"/>
      <c r="E18" s="32"/>
      <c r="F18" s="32"/>
      <c r="G18" s="33"/>
      <c r="H18" s="25"/>
      <c r="I18" s="32"/>
      <c r="J18" s="32"/>
      <c r="K18" s="32"/>
      <c r="L18" s="33"/>
      <c r="M18" s="25"/>
      <c r="N18" s="32"/>
      <c r="O18" s="32"/>
      <c r="P18" s="32"/>
      <c r="Q18" s="33"/>
      <c r="V18" s="36"/>
      <c r="AN18" s="36"/>
    </row>
    <row r="19" spans="1:40" ht="9" customHeight="1" x14ac:dyDescent="0.25">
      <c r="A19" s="18"/>
      <c r="B19" s="19"/>
      <c r="C19" s="12" t="s">
        <v>24</v>
      </c>
      <c r="D19" s="38">
        <v>25254</v>
      </c>
      <c r="E19" s="38">
        <v>2405</v>
      </c>
      <c r="F19" s="38">
        <v>27123</v>
      </c>
      <c r="G19" s="39">
        <v>54782</v>
      </c>
      <c r="H19" s="27"/>
      <c r="I19" s="38">
        <v>20438</v>
      </c>
      <c r="J19" s="38">
        <v>12881</v>
      </c>
      <c r="K19" s="38">
        <v>25878</v>
      </c>
      <c r="L19" s="39">
        <v>59197</v>
      </c>
      <c r="M19" s="27"/>
      <c r="N19" s="38">
        <v>45692</v>
      </c>
      <c r="O19" s="38">
        <v>15286</v>
      </c>
      <c r="P19" s="38">
        <v>53001</v>
      </c>
      <c r="Q19" s="39">
        <v>113979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50">
        <v>2018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40" ht="9" customHeight="1" x14ac:dyDescent="0.25">
      <c r="A22" s="18">
        <v>1</v>
      </c>
      <c r="B22" s="19"/>
      <c r="C22" s="14" t="s">
        <v>3</v>
      </c>
      <c r="D22" s="32">
        <v>5684</v>
      </c>
      <c r="E22" s="32">
        <v>563</v>
      </c>
      <c r="F22" s="32">
        <v>4285</v>
      </c>
      <c r="G22" s="33">
        <v>10532</v>
      </c>
      <c r="H22" s="25"/>
      <c r="I22" s="32">
        <v>4669</v>
      </c>
      <c r="J22" s="32">
        <v>2799</v>
      </c>
      <c r="K22" s="32">
        <v>3841</v>
      </c>
      <c r="L22" s="33">
        <v>11309</v>
      </c>
      <c r="M22" s="25"/>
      <c r="N22" s="32">
        <v>10353</v>
      </c>
      <c r="O22" s="32">
        <v>3362</v>
      </c>
      <c r="P22" s="32">
        <v>8126</v>
      </c>
      <c r="Q22" s="33">
        <v>21841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32">
        <v>2952</v>
      </c>
      <c r="E23" s="32">
        <v>660</v>
      </c>
      <c r="F23" s="32">
        <v>3332</v>
      </c>
      <c r="G23" s="33">
        <v>6944</v>
      </c>
      <c r="H23" s="25"/>
      <c r="I23" s="32">
        <v>1808</v>
      </c>
      <c r="J23" s="32">
        <v>3471</v>
      </c>
      <c r="K23" s="32">
        <v>3273</v>
      </c>
      <c r="L23" s="33">
        <v>8552</v>
      </c>
      <c r="M23" s="25"/>
      <c r="N23" s="32">
        <v>4760</v>
      </c>
      <c r="O23" s="32">
        <v>4131</v>
      </c>
      <c r="P23" s="32">
        <v>6605</v>
      </c>
      <c r="Q23" s="33">
        <v>15496</v>
      </c>
      <c r="V23" s="36"/>
      <c r="AN23" s="36"/>
    </row>
    <row r="24" spans="1:40" ht="9" customHeight="1" x14ac:dyDescent="0.25">
      <c r="A24" s="18">
        <v>3</v>
      </c>
      <c r="B24" s="19"/>
      <c r="C24" s="15" t="s">
        <v>17</v>
      </c>
      <c r="D24" s="32">
        <v>796</v>
      </c>
      <c r="E24" s="32">
        <v>225</v>
      </c>
      <c r="F24" s="32">
        <v>4454</v>
      </c>
      <c r="G24" s="33">
        <v>5475</v>
      </c>
      <c r="H24" s="25"/>
      <c r="I24" s="32">
        <v>443</v>
      </c>
      <c r="J24" s="32">
        <v>1118</v>
      </c>
      <c r="K24" s="32">
        <v>3624</v>
      </c>
      <c r="L24" s="33">
        <v>5185</v>
      </c>
      <c r="M24" s="25"/>
      <c r="N24" s="32">
        <v>1239</v>
      </c>
      <c r="O24" s="32">
        <v>1343</v>
      </c>
      <c r="P24" s="32">
        <v>8078</v>
      </c>
      <c r="Q24" s="33">
        <v>10660</v>
      </c>
      <c r="V24" s="36"/>
      <c r="AN24" s="36"/>
    </row>
    <row r="25" spans="1:40" ht="9" customHeight="1" x14ac:dyDescent="0.25">
      <c r="A25" s="18">
        <v>4</v>
      </c>
      <c r="B25" s="19"/>
      <c r="C25" s="15" t="s">
        <v>4</v>
      </c>
      <c r="D25" s="32">
        <v>1582</v>
      </c>
      <c r="E25" s="32">
        <v>139</v>
      </c>
      <c r="F25" s="32">
        <v>1218</v>
      </c>
      <c r="G25" s="33">
        <v>2939</v>
      </c>
      <c r="H25" s="25"/>
      <c r="I25" s="32">
        <v>619</v>
      </c>
      <c r="J25" s="32">
        <v>810</v>
      </c>
      <c r="K25" s="32">
        <v>1057</v>
      </c>
      <c r="L25" s="33">
        <v>2486</v>
      </c>
      <c r="M25" s="25"/>
      <c r="N25" s="32">
        <v>2201</v>
      </c>
      <c r="O25" s="32">
        <v>949</v>
      </c>
      <c r="P25" s="32">
        <v>2275</v>
      </c>
      <c r="Q25" s="33">
        <v>5425</v>
      </c>
      <c r="V25" s="36"/>
      <c r="AN25" s="36"/>
    </row>
    <row r="26" spans="1:40" ht="9" customHeight="1" x14ac:dyDescent="0.25">
      <c r="A26" s="18">
        <v>5</v>
      </c>
      <c r="B26" s="19"/>
      <c r="C26" s="14" t="s">
        <v>25</v>
      </c>
      <c r="D26" s="32">
        <v>1032</v>
      </c>
      <c r="E26" s="32">
        <v>114</v>
      </c>
      <c r="F26" s="32">
        <v>705</v>
      </c>
      <c r="G26" s="33">
        <v>1851</v>
      </c>
      <c r="H26" s="25"/>
      <c r="I26" s="32">
        <v>530</v>
      </c>
      <c r="J26" s="32">
        <v>426</v>
      </c>
      <c r="K26" s="32">
        <v>680</v>
      </c>
      <c r="L26" s="33">
        <v>1636</v>
      </c>
      <c r="M26" s="25"/>
      <c r="N26" s="32">
        <v>1562</v>
      </c>
      <c r="O26" s="32">
        <v>540</v>
      </c>
      <c r="P26" s="32">
        <v>1385</v>
      </c>
      <c r="Q26" s="33">
        <v>3487</v>
      </c>
      <c r="V26" s="36"/>
      <c r="AN26" s="36"/>
    </row>
    <row r="27" spans="1:40" ht="9" customHeight="1" x14ac:dyDescent="0.25">
      <c r="A27" s="18">
        <v>6</v>
      </c>
      <c r="B27" s="19"/>
      <c r="C27" s="15" t="s">
        <v>18</v>
      </c>
      <c r="D27" s="32">
        <v>666</v>
      </c>
      <c r="E27" s="32">
        <v>42</v>
      </c>
      <c r="F27" s="32">
        <v>360</v>
      </c>
      <c r="G27" s="33">
        <v>1068</v>
      </c>
      <c r="H27" s="25"/>
      <c r="I27" s="32">
        <v>1014</v>
      </c>
      <c r="J27" s="32">
        <v>650</v>
      </c>
      <c r="K27" s="32">
        <v>336</v>
      </c>
      <c r="L27" s="33">
        <v>2000</v>
      </c>
      <c r="M27" s="25"/>
      <c r="N27" s="32">
        <v>1680</v>
      </c>
      <c r="O27" s="32">
        <v>692</v>
      </c>
      <c r="P27" s="32">
        <v>696</v>
      </c>
      <c r="Q27" s="33">
        <v>3068</v>
      </c>
      <c r="V27" s="36"/>
      <c r="AN27" s="36"/>
    </row>
    <row r="28" spans="1:40" ht="9" customHeight="1" x14ac:dyDescent="0.25">
      <c r="A28" s="18">
        <v>7</v>
      </c>
      <c r="B28" s="19"/>
      <c r="C28" s="14" t="s">
        <v>6</v>
      </c>
      <c r="D28" s="32">
        <v>862</v>
      </c>
      <c r="E28" s="32">
        <v>82</v>
      </c>
      <c r="F28" s="32">
        <v>742</v>
      </c>
      <c r="G28" s="33">
        <v>1686</v>
      </c>
      <c r="H28" s="25"/>
      <c r="I28" s="32">
        <v>143</v>
      </c>
      <c r="J28" s="32">
        <v>387</v>
      </c>
      <c r="K28" s="32">
        <v>702</v>
      </c>
      <c r="L28" s="33">
        <v>1232</v>
      </c>
      <c r="M28" s="25"/>
      <c r="N28" s="32">
        <v>1005</v>
      </c>
      <c r="O28" s="32">
        <v>469</v>
      </c>
      <c r="P28" s="32">
        <v>1444</v>
      </c>
      <c r="Q28" s="33">
        <v>2918</v>
      </c>
      <c r="V28" s="36"/>
      <c r="AN28" s="36"/>
    </row>
    <row r="29" spans="1:40" ht="9" customHeight="1" x14ac:dyDescent="0.25">
      <c r="A29" s="18">
        <v>8</v>
      </c>
      <c r="B29" s="19"/>
      <c r="C29" s="16" t="s">
        <v>27</v>
      </c>
      <c r="D29" s="32">
        <v>433</v>
      </c>
      <c r="E29" s="32">
        <v>150</v>
      </c>
      <c r="F29" s="32">
        <v>674</v>
      </c>
      <c r="G29" s="33">
        <v>1257</v>
      </c>
      <c r="H29" s="25"/>
      <c r="I29" s="32">
        <v>171</v>
      </c>
      <c r="J29" s="32">
        <v>475</v>
      </c>
      <c r="K29" s="32">
        <v>581</v>
      </c>
      <c r="L29" s="33">
        <v>1227</v>
      </c>
      <c r="M29" s="25"/>
      <c r="N29" s="32">
        <v>604</v>
      </c>
      <c r="O29" s="32">
        <v>625</v>
      </c>
      <c r="P29" s="32">
        <v>1255</v>
      </c>
      <c r="Q29" s="33">
        <v>2484</v>
      </c>
      <c r="V29" s="36"/>
      <c r="AN29" s="36"/>
    </row>
    <row r="30" spans="1:40" ht="9" customHeight="1" x14ac:dyDescent="0.25">
      <c r="A30" s="18">
        <v>9</v>
      </c>
      <c r="B30" s="19"/>
      <c r="C30" s="14" t="s">
        <v>28</v>
      </c>
      <c r="D30" s="32">
        <v>334</v>
      </c>
      <c r="E30" s="32">
        <v>21</v>
      </c>
      <c r="F30" s="32">
        <v>214</v>
      </c>
      <c r="G30" s="33">
        <v>569</v>
      </c>
      <c r="H30" s="25"/>
      <c r="I30" s="32">
        <v>653</v>
      </c>
      <c r="J30" s="32">
        <v>999</v>
      </c>
      <c r="K30" s="32">
        <v>202</v>
      </c>
      <c r="L30" s="33">
        <v>1854</v>
      </c>
      <c r="M30" s="25"/>
      <c r="N30" s="32">
        <v>987</v>
      </c>
      <c r="O30" s="32">
        <v>1020</v>
      </c>
      <c r="P30" s="32">
        <v>416</v>
      </c>
      <c r="Q30" s="33">
        <v>2423</v>
      </c>
      <c r="V30" s="36"/>
      <c r="AN30" s="36"/>
    </row>
    <row r="31" spans="1:40" ht="9" customHeight="1" x14ac:dyDescent="0.25">
      <c r="A31" s="18">
        <v>10</v>
      </c>
      <c r="B31" s="19"/>
      <c r="C31" s="16" t="s">
        <v>15</v>
      </c>
      <c r="D31" s="32">
        <v>437</v>
      </c>
      <c r="E31" s="32">
        <v>87</v>
      </c>
      <c r="F31" s="32">
        <v>411</v>
      </c>
      <c r="G31" s="33">
        <v>935</v>
      </c>
      <c r="H31" s="25"/>
      <c r="I31" s="32">
        <v>656</v>
      </c>
      <c r="J31" s="32">
        <v>422</v>
      </c>
      <c r="K31" s="32">
        <v>408</v>
      </c>
      <c r="L31" s="33">
        <v>1486</v>
      </c>
      <c r="M31" s="25"/>
      <c r="N31" s="32">
        <v>1093</v>
      </c>
      <c r="O31" s="32">
        <v>509</v>
      </c>
      <c r="P31" s="32">
        <v>819</v>
      </c>
      <c r="Q31" s="33">
        <v>2421</v>
      </c>
      <c r="V31" s="36"/>
      <c r="AN31" s="36"/>
    </row>
    <row r="32" spans="1:40" ht="9" customHeight="1" x14ac:dyDescent="0.25">
      <c r="A32" s="18"/>
      <c r="B32" s="19"/>
      <c r="C32" s="14"/>
      <c r="D32" s="32"/>
      <c r="E32" s="32"/>
      <c r="F32" s="32"/>
      <c r="G32" s="33"/>
      <c r="H32" s="32"/>
      <c r="I32" s="32"/>
      <c r="J32" s="32"/>
      <c r="K32" s="32"/>
      <c r="L32" s="33"/>
      <c r="M32" s="32"/>
      <c r="N32" s="32"/>
      <c r="O32" s="32"/>
      <c r="P32" s="32"/>
      <c r="Q32" s="33"/>
      <c r="W32" s="36"/>
    </row>
    <row r="33" spans="1:23" ht="9" customHeight="1" x14ac:dyDescent="0.25">
      <c r="A33" s="18"/>
      <c r="B33" s="19"/>
      <c r="C33" s="14" t="s">
        <v>19</v>
      </c>
      <c r="D33" s="32">
        <v>5764</v>
      </c>
      <c r="E33" s="32">
        <v>1243</v>
      </c>
      <c r="F33" s="32">
        <v>7720</v>
      </c>
      <c r="G33" s="33">
        <v>14727</v>
      </c>
      <c r="H33" s="26"/>
      <c r="I33" s="32">
        <v>4361</v>
      </c>
      <c r="J33" s="32">
        <v>6885</v>
      </c>
      <c r="K33" s="32">
        <v>7282</v>
      </c>
      <c r="L33" s="33">
        <v>18528</v>
      </c>
      <c r="M33" s="26"/>
      <c r="N33" s="32">
        <v>10125</v>
      </c>
      <c r="O33" s="32">
        <v>8128</v>
      </c>
      <c r="P33" s="32">
        <v>15002</v>
      </c>
      <c r="Q33" s="33">
        <v>33255</v>
      </c>
      <c r="W33" s="36"/>
    </row>
    <row r="34" spans="1:23" ht="9" customHeight="1" x14ac:dyDescent="0.25">
      <c r="A34" s="18"/>
      <c r="B34" s="19"/>
      <c r="C34" s="14"/>
      <c r="D34" s="32"/>
      <c r="E34" s="32"/>
      <c r="F34" s="32"/>
      <c r="G34" s="33"/>
      <c r="H34" s="25"/>
      <c r="I34" s="32"/>
      <c r="J34" s="32"/>
      <c r="K34" s="32"/>
      <c r="L34" s="33"/>
      <c r="M34" s="25"/>
      <c r="N34" s="32"/>
      <c r="O34" s="32"/>
      <c r="P34" s="32"/>
      <c r="Q34" s="33"/>
      <c r="W34" s="36"/>
    </row>
    <row r="35" spans="1:23" ht="9" customHeight="1" x14ac:dyDescent="0.25">
      <c r="A35" s="18"/>
      <c r="B35" s="19"/>
      <c r="C35" s="12" t="s">
        <v>24</v>
      </c>
      <c r="D35" s="38">
        <v>20542</v>
      </c>
      <c r="E35" s="38">
        <v>3326</v>
      </c>
      <c r="F35" s="38">
        <v>24115</v>
      </c>
      <c r="G35" s="39">
        <v>47983</v>
      </c>
      <c r="H35" s="27"/>
      <c r="I35" s="38">
        <v>15067</v>
      </c>
      <c r="J35" s="38">
        <v>18442</v>
      </c>
      <c r="K35" s="38">
        <v>21986</v>
      </c>
      <c r="L35" s="39">
        <v>55495</v>
      </c>
      <c r="M35" s="27"/>
      <c r="N35" s="38">
        <v>35609</v>
      </c>
      <c r="O35" s="38">
        <v>21768</v>
      </c>
      <c r="P35" s="38">
        <v>46101</v>
      </c>
      <c r="Q35" s="39">
        <v>103478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8" customHeight="1" x14ac:dyDescent="0.2">
      <c r="A38" s="54" t="s">
        <v>21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sortState ref="U31:AN48">
    <sortCondition descending="1" ref="AN29"/>
  </sortState>
  <mergeCells count="6">
    <mergeCell ref="A21:Q21"/>
    <mergeCell ref="C3:C4"/>
    <mergeCell ref="D3:G3"/>
    <mergeCell ref="I3:L3"/>
    <mergeCell ref="N3:Q3"/>
    <mergeCell ref="A5:Q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zoomScaleNormal="100" workbookViewId="0">
      <selection activeCell="D25" sqref="D25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22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1" t="s">
        <v>1</v>
      </c>
      <c r="D3" s="53" t="s">
        <v>9</v>
      </c>
      <c r="E3" s="53"/>
      <c r="F3" s="53"/>
      <c r="G3" s="53"/>
      <c r="H3" s="29"/>
      <c r="I3" s="53" t="s">
        <v>10</v>
      </c>
      <c r="J3" s="53"/>
      <c r="K3" s="53"/>
      <c r="L3" s="53"/>
      <c r="M3" s="29"/>
      <c r="N3" s="53" t="s">
        <v>8</v>
      </c>
      <c r="O3" s="53"/>
      <c r="P3" s="53"/>
      <c r="Q3" s="53"/>
    </row>
    <row r="4" spans="1:40" x14ac:dyDescent="0.25">
      <c r="A4" s="30"/>
      <c r="B4" s="30"/>
      <c r="C4" s="52"/>
      <c r="D4" s="44" t="s">
        <v>12</v>
      </c>
      <c r="E4" s="44" t="s">
        <v>13</v>
      </c>
      <c r="F4" s="45" t="s">
        <v>20</v>
      </c>
      <c r="G4" s="31" t="s">
        <v>0</v>
      </c>
      <c r="H4" s="31"/>
      <c r="I4" s="44" t="s">
        <v>12</v>
      </c>
      <c r="J4" s="44" t="s">
        <v>13</v>
      </c>
      <c r="K4" s="45" t="s">
        <v>20</v>
      </c>
      <c r="L4" s="31" t="s">
        <v>0</v>
      </c>
      <c r="M4" s="46"/>
      <c r="N4" s="44" t="s">
        <v>12</v>
      </c>
      <c r="O4" s="44" t="s">
        <v>13</v>
      </c>
      <c r="P4" s="45" t="s">
        <v>20</v>
      </c>
      <c r="Q4" s="31" t="s">
        <v>0</v>
      </c>
    </row>
    <row r="5" spans="1:40" ht="13.5" customHeight="1" x14ac:dyDescent="0.25">
      <c r="A5" s="50">
        <v>2018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40" ht="9" customHeight="1" x14ac:dyDescent="0.25">
      <c r="A6" s="18">
        <v>1</v>
      </c>
      <c r="B6" s="19"/>
      <c r="C6" s="14" t="s">
        <v>3</v>
      </c>
      <c r="D6" s="40">
        <f>+'dati assoluti'!D6/'dati assoluti'!G6*100</f>
        <v>58.776739516564987</v>
      </c>
      <c r="E6" s="40">
        <f>'dati assoluti'!E6/'dati assoluti'!$G6*100</f>
        <v>2.9809251679666384</v>
      </c>
      <c r="F6" s="40">
        <f>'dati assoluti'!F6/'dati assoluti'!$G6*100</f>
        <v>38.242335315468374</v>
      </c>
      <c r="G6" s="41">
        <f>'dati assoluti'!G6/'dati assoluti'!$G6*100</f>
        <v>100</v>
      </c>
      <c r="H6" s="25"/>
      <c r="I6" s="40">
        <f>'dati assoluti'!I6/'dati assoluti'!$L6*100</f>
        <v>49.105778049526137</v>
      </c>
      <c r="J6" s="40">
        <f>'dati assoluti'!J6/'dati assoluti'!$L6*100</f>
        <v>15.431060837664322</v>
      </c>
      <c r="K6" s="40">
        <f>'dati assoluti'!K6/'dati assoluti'!$L6*100</f>
        <v>35.463161112809537</v>
      </c>
      <c r="L6" s="41">
        <f>'dati assoluti'!L6/'dati assoluti'!$L6*100</f>
        <v>100</v>
      </c>
      <c r="M6" s="25"/>
      <c r="N6" s="40">
        <f>'dati assoluti'!N6/'dati assoluti'!$Q6*100</f>
        <v>53.916183305804168</v>
      </c>
      <c r="O6" s="40">
        <f>'dati assoluti'!O6/'dati assoluti'!$Q6*100</f>
        <v>9.238274497752851</v>
      </c>
      <c r="P6" s="40">
        <f>'dati assoluti'!P6/'dati assoluti'!$Q6*100</f>
        <v>36.845542196442977</v>
      </c>
      <c r="Q6" s="41">
        <f>'dati assoluti'!Q6/'dati assoluti'!$Q6*100</f>
        <v>100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40">
        <f>'dati assoluti'!D7/'dati assoluti'!$G7*100</f>
        <v>45.222162740899357</v>
      </c>
      <c r="E7" s="40">
        <f>'dati assoluti'!E7/'dati assoluti'!$G7*100</f>
        <v>6.1964668094218416</v>
      </c>
      <c r="F7" s="40">
        <f>'dati assoluti'!F7/'dati assoluti'!$G7*100</f>
        <v>48.581370449678801</v>
      </c>
      <c r="G7" s="41">
        <f>'dati assoluti'!G7/'dati assoluti'!$G7*100</f>
        <v>100</v>
      </c>
      <c r="H7" s="25"/>
      <c r="I7" s="40">
        <f>'dati assoluti'!I7/'dati assoluti'!$L7*100</f>
        <v>27.302158273381295</v>
      </c>
      <c r="J7" s="40">
        <f>'dati assoluti'!J7/'dati assoluti'!$L7*100</f>
        <v>30.10791366906475</v>
      </c>
      <c r="K7" s="40">
        <f>'dati assoluti'!K7/'dati assoluti'!$L7*100</f>
        <v>42.589928057553955</v>
      </c>
      <c r="L7" s="41">
        <f>'dati assoluti'!L7/'dati assoluti'!$L7*100</f>
        <v>100</v>
      </c>
      <c r="M7" s="25"/>
      <c r="N7" s="40">
        <f>'dati assoluti'!N7/'dati assoluti'!$Q7*100</f>
        <v>35.770301037186947</v>
      </c>
      <c r="O7" s="40">
        <f>'dati assoluti'!O7/'dati assoluti'!$Q7*100</f>
        <v>18.808499873513789</v>
      </c>
      <c r="P7" s="40">
        <f>'dati assoluti'!P7/'dati assoluti'!$Q7*100</f>
        <v>45.421199089299272</v>
      </c>
      <c r="Q7" s="41">
        <f>'dati assoluti'!Q7/'dati assoluti'!$Q7*100</f>
        <v>100</v>
      </c>
      <c r="V7" s="36"/>
      <c r="AN7" s="36"/>
    </row>
    <row r="8" spans="1:40" ht="9" customHeight="1" x14ac:dyDescent="0.25">
      <c r="A8" s="18">
        <v>3</v>
      </c>
      <c r="B8" s="19"/>
      <c r="C8" s="15" t="s">
        <v>4</v>
      </c>
      <c r="D8" s="40">
        <f>'dati assoluti'!D8/'dati assoluti'!$G8*100</f>
        <v>2.4929709465791943</v>
      </c>
      <c r="E8" s="40">
        <f>'dati assoluti'!E8/'dati assoluti'!$G8*100</f>
        <v>2.7366447985004689</v>
      </c>
      <c r="F8" s="40">
        <f>'dati assoluti'!F8/'dati assoluti'!$G8*100</f>
        <v>94.77038425492033</v>
      </c>
      <c r="G8" s="41">
        <f>'dati assoluti'!G8/'dati assoluti'!$G8*100</f>
        <v>100</v>
      </c>
      <c r="H8" s="25"/>
      <c r="I8" s="40">
        <f>'dati assoluti'!I8/'dati assoluti'!$L8*100</f>
        <v>1.6215220195319697</v>
      </c>
      <c r="J8" s="40">
        <f>'dati assoluti'!J8/'dati assoluti'!$L8*100</f>
        <v>9.7844112769485907</v>
      </c>
      <c r="K8" s="40">
        <f>'dati assoluti'!K8/'dati assoluti'!$L8*100</f>
        <v>88.594066703519431</v>
      </c>
      <c r="L8" s="41">
        <f>'dati assoluti'!L8/'dati assoluti'!$L8*100</f>
        <v>100</v>
      </c>
      <c r="M8" s="25"/>
      <c r="N8" s="40">
        <f>'dati assoluti'!N8/'dati assoluti'!$Q8*100</f>
        <v>2.0535216502508828</v>
      </c>
      <c r="O8" s="40">
        <f>'dati assoluti'!O8/'dati assoluti'!$Q8*100</f>
        <v>6.2906522951124328</v>
      </c>
      <c r="P8" s="40">
        <f>'dati assoluti'!P8/'dati assoluti'!$Q8*100</f>
        <v>91.655826054636677</v>
      </c>
      <c r="Q8" s="41">
        <f>'dati assoluti'!Q8/'dati assoluti'!$Q8*100</f>
        <v>100</v>
      </c>
      <c r="V8" s="36"/>
      <c r="AN8" s="36"/>
    </row>
    <row r="9" spans="1:40" ht="9" customHeight="1" x14ac:dyDescent="0.25">
      <c r="A9" s="18">
        <v>4</v>
      </c>
      <c r="B9" s="19"/>
      <c r="C9" s="14" t="s">
        <v>5</v>
      </c>
      <c r="D9" s="40">
        <f>'dati assoluti'!D9/'dati assoluti'!$G9*100</f>
        <v>59.120212362533188</v>
      </c>
      <c r="E9" s="40">
        <f>'dati assoluti'!E9/'dati assoluti'!$G9*100</f>
        <v>3.981797497155859</v>
      </c>
      <c r="F9" s="40">
        <f>'dati assoluti'!F9/'dati assoluti'!$G9*100</f>
        <v>36.897990140310959</v>
      </c>
      <c r="G9" s="41">
        <f>'dati assoluti'!G9/'dati assoluti'!$G9*100</f>
        <v>100</v>
      </c>
      <c r="H9" s="25"/>
      <c r="I9" s="40">
        <f>'dati assoluti'!I9/'dati assoluti'!$L9*100</f>
        <v>38.772005152425933</v>
      </c>
      <c r="J9" s="40">
        <f>'dati assoluti'!J9/'dati assoluti'!$L9*100</f>
        <v>20.223271790468011</v>
      </c>
      <c r="K9" s="40">
        <f>'dati assoluti'!K9/'dati assoluti'!$L9*100</f>
        <v>41.004723057106048</v>
      </c>
      <c r="L9" s="41">
        <f>'dati assoluti'!L9/'dati assoluti'!$L9*100</f>
        <v>100</v>
      </c>
      <c r="M9" s="25"/>
      <c r="N9" s="40">
        <f>'dati assoluti'!N9/'dati assoluti'!$Q9*100</f>
        <v>49.577124446234393</v>
      </c>
      <c r="O9" s="40">
        <f>'dati assoluti'!O9/'dati assoluti'!$Q9*100</f>
        <v>11.598872331856624</v>
      </c>
      <c r="P9" s="40">
        <f>'dati assoluti'!P9/'dati assoluti'!$Q9*100</f>
        <v>38.824003221908981</v>
      </c>
      <c r="Q9" s="41">
        <f>'dati assoluti'!Q9/'dati assoluti'!$Q9*100</f>
        <v>100</v>
      </c>
      <c r="V9" s="36"/>
      <c r="AN9" s="36"/>
    </row>
    <row r="10" spans="1:40" ht="9" customHeight="1" x14ac:dyDescent="0.25">
      <c r="A10" s="18">
        <v>5</v>
      </c>
      <c r="B10" s="19"/>
      <c r="C10" s="15" t="s">
        <v>7</v>
      </c>
      <c r="D10" s="40">
        <f>'dati assoluti'!D10/'dati assoluti'!$G10*100</f>
        <v>57.187017001545591</v>
      </c>
      <c r="E10" s="40">
        <f>'dati assoluti'!E10/'dati assoluti'!$G10*100</f>
        <v>2.627511591962906</v>
      </c>
      <c r="F10" s="40">
        <f>'dati assoluti'!F10/'dati assoluti'!$G10*100</f>
        <v>40.185471406491502</v>
      </c>
      <c r="G10" s="41">
        <f>'dati assoluti'!G10/'dati assoluti'!$G10*100</f>
        <v>100</v>
      </c>
      <c r="H10" s="25"/>
      <c r="I10" s="40">
        <f>'dati assoluti'!I10/'dati assoluti'!$L10*100</f>
        <v>34.367541766109781</v>
      </c>
      <c r="J10" s="40">
        <f>'dati assoluti'!J10/'dati assoluti'!$L10*100</f>
        <v>22.911694510739856</v>
      </c>
      <c r="K10" s="40">
        <f>'dati assoluti'!K10/'dati assoluti'!$L10*100</f>
        <v>42.720763723150355</v>
      </c>
      <c r="L10" s="41">
        <f>'dati assoluti'!L10/'dati assoluti'!$L10*100</f>
        <v>100</v>
      </c>
      <c r="M10" s="25"/>
      <c r="N10" s="40">
        <f>'dati assoluti'!N10/'dati assoluti'!$Q10*100</f>
        <v>46.978432628656847</v>
      </c>
      <c r="O10" s="40">
        <f>'dati assoluti'!O10/'dati assoluti'!$Q10*100</f>
        <v>11.70190049113816</v>
      </c>
      <c r="P10" s="40">
        <f>'dati assoluti'!P10/'dati assoluti'!$Q10*100</f>
        <v>41.319666880204998</v>
      </c>
      <c r="Q10" s="41">
        <f>'dati assoluti'!Q10/'dati assoluti'!$Q10*100</f>
        <v>100</v>
      </c>
      <c r="V10" s="36"/>
      <c r="AN10" s="36"/>
    </row>
    <row r="11" spans="1:40" ht="9" customHeight="1" x14ac:dyDescent="0.25">
      <c r="A11" s="18">
        <v>6</v>
      </c>
      <c r="B11" s="19"/>
      <c r="C11" s="15" t="s">
        <v>14</v>
      </c>
      <c r="D11" s="40">
        <f>'dati assoluti'!D11/'dati assoluti'!$G11*100</f>
        <v>67.371388301620854</v>
      </c>
      <c r="E11" s="40">
        <f>'dati assoluti'!E11/'dati assoluti'!$G11*100</f>
        <v>2.6074700493305145</v>
      </c>
      <c r="F11" s="40">
        <f>'dati assoluti'!F11/'dati assoluti'!$G11*100</f>
        <v>30.021141649048626</v>
      </c>
      <c r="G11" s="41">
        <f>'dati assoluti'!G11/'dati assoluti'!$G11*100</f>
        <v>100</v>
      </c>
      <c r="H11" s="25"/>
      <c r="I11" s="40">
        <f>'dati assoluti'!I11/'dati assoluti'!$L11*100</f>
        <v>60.574081891093293</v>
      </c>
      <c r="J11" s="40">
        <f>'dati assoluti'!J11/'dati assoluti'!$L11*100</f>
        <v>20.810468552131699</v>
      </c>
      <c r="K11" s="40">
        <f>'dati assoluti'!K11/'dati assoluti'!$L11*100</f>
        <v>18.615449556775012</v>
      </c>
      <c r="L11" s="41">
        <f>'dati assoluti'!L11/'dati assoluti'!$L11*100</f>
        <v>100</v>
      </c>
      <c r="M11" s="25"/>
      <c r="N11" s="40">
        <f>'dati assoluti'!N11/'dati assoluti'!$Q11*100</f>
        <v>63.120380147835263</v>
      </c>
      <c r="O11" s="40">
        <f>'dati assoluti'!O11/'dati assoluti'!$Q11*100</f>
        <v>13.991552270327348</v>
      </c>
      <c r="P11" s="40">
        <f>'dati assoluti'!P11/'dati assoluti'!$Q11*100</f>
        <v>22.888067581837383</v>
      </c>
      <c r="Q11" s="41">
        <f>'dati assoluti'!Q11/'dati assoluti'!$Q11*100</f>
        <v>100</v>
      </c>
      <c r="V11" s="36"/>
      <c r="AN11" s="36"/>
    </row>
    <row r="12" spans="1:40" ht="9" customHeight="1" x14ac:dyDescent="0.25">
      <c r="A12" s="18">
        <v>7</v>
      </c>
      <c r="B12" s="19"/>
      <c r="C12" s="16" t="s">
        <v>17</v>
      </c>
      <c r="D12" s="40">
        <f>'dati assoluti'!D12/'dati assoluti'!$G12*100</f>
        <v>55.231560891938244</v>
      </c>
      <c r="E12" s="40">
        <f>'dati assoluti'!E12/'dati assoluti'!$G12*100</f>
        <v>4.8885077186963981</v>
      </c>
      <c r="F12" s="40">
        <f>'dati assoluti'!F12/'dati assoluti'!$G12*100</f>
        <v>39.879931389365353</v>
      </c>
      <c r="G12" s="41">
        <f>'dati assoluti'!G12/'dati assoluti'!$G12*100</f>
        <v>100</v>
      </c>
      <c r="H12" s="25"/>
      <c r="I12" s="40">
        <f>'dati assoluti'!I12/'dati assoluti'!$L12*100</f>
        <v>62.133333333333326</v>
      </c>
      <c r="J12" s="40">
        <f>'dati assoluti'!J12/'dati assoluti'!$L12*100</f>
        <v>11.52</v>
      </c>
      <c r="K12" s="40">
        <f>'dati assoluti'!K12/'dati assoluti'!$L12*100</f>
        <v>26.346666666666668</v>
      </c>
      <c r="L12" s="41">
        <f>'dati assoluti'!L12/'dati assoluti'!$L12*100</f>
        <v>100</v>
      </c>
      <c r="M12" s="25"/>
      <c r="N12" s="40">
        <f>'dati assoluti'!N12/'dati assoluti'!$Q12*100</f>
        <v>59.487010851693526</v>
      </c>
      <c r="O12" s="40">
        <f>'dati assoluti'!O12/'dati assoluti'!$Q12*100</f>
        <v>8.9773100953633662</v>
      </c>
      <c r="P12" s="40">
        <f>'dati assoluti'!P12/'dati assoluti'!$Q12*100</f>
        <v>31.535679052943109</v>
      </c>
      <c r="Q12" s="41">
        <f>'dati assoluti'!Q12/'dati assoluti'!$Q12*100</f>
        <v>100</v>
      </c>
      <c r="V12" s="36"/>
      <c r="AN12" s="36"/>
    </row>
    <row r="13" spans="1:40" ht="9" customHeight="1" x14ac:dyDescent="0.25">
      <c r="A13" s="18">
        <v>8</v>
      </c>
      <c r="B13" s="19"/>
      <c r="C13" s="14" t="s">
        <v>15</v>
      </c>
      <c r="D13" s="40">
        <f>'dati assoluti'!D13/'dati assoluti'!$G13*100</f>
        <v>57.664233576642332</v>
      </c>
      <c r="E13" s="40">
        <f>'dati assoluti'!E13/'dati assoluti'!$G13*100</f>
        <v>3.2004491858506459</v>
      </c>
      <c r="F13" s="40">
        <f>'dati assoluti'!F13/'dati assoluti'!$G13*100</f>
        <v>39.135317237507017</v>
      </c>
      <c r="G13" s="41">
        <f>'dati assoluti'!G13/'dati assoluti'!$G13*100</f>
        <v>100</v>
      </c>
      <c r="H13" s="25"/>
      <c r="I13" s="40">
        <f>'dati assoluti'!I13/'dati assoluti'!$L13*100</f>
        <v>16.084558823529413</v>
      </c>
      <c r="J13" s="40">
        <f>'dati assoluti'!J13/'dati assoluti'!$L13*100</f>
        <v>27.297794117647058</v>
      </c>
      <c r="K13" s="40">
        <f>'dati assoluti'!K13/'dati assoluti'!$L13*100</f>
        <v>56.617647058823529</v>
      </c>
      <c r="L13" s="41">
        <f>'dati assoluti'!L13/'dati assoluti'!$L13*100</f>
        <v>100</v>
      </c>
      <c r="M13" s="25"/>
      <c r="N13" s="40">
        <f>'dati assoluti'!N13/'dati assoluti'!$Q13*100</f>
        <v>41.896131056117113</v>
      </c>
      <c r="O13" s="40">
        <f>'dati assoluti'!O13/'dati assoluti'!$Q13*100</f>
        <v>12.33879400487975</v>
      </c>
      <c r="P13" s="40">
        <f>'dati assoluti'!P13/'dati assoluti'!$Q13*100</f>
        <v>45.765074939003135</v>
      </c>
      <c r="Q13" s="41">
        <f>'dati assoluti'!Q13/'dati assoluti'!$Q13*100</f>
        <v>100</v>
      </c>
      <c r="V13" s="36"/>
      <c r="AN13" s="36"/>
    </row>
    <row r="14" spans="1:40" ht="9" customHeight="1" x14ac:dyDescent="0.25">
      <c r="A14" s="18">
        <v>9</v>
      </c>
      <c r="B14" s="19"/>
      <c r="C14" s="14" t="s">
        <v>18</v>
      </c>
      <c r="D14" s="40">
        <f>'dati assoluti'!D14/'dati assoluti'!$G14*100</f>
        <v>49.240121580547111</v>
      </c>
      <c r="E14" s="40">
        <f>'dati assoluti'!E14/'dati assoluti'!$G14*100</f>
        <v>2.8571428571428572</v>
      </c>
      <c r="F14" s="40">
        <f>'dati assoluti'!F14/'dati assoluti'!$G14*100</f>
        <v>47.902735562310028</v>
      </c>
      <c r="G14" s="41">
        <f>'dati assoluti'!G14/'dati assoluti'!$G14*100</f>
        <v>100</v>
      </c>
      <c r="H14" s="25"/>
      <c r="I14" s="40">
        <f>'dati assoluti'!I14/'dati assoluti'!$L14*100</f>
        <v>12.441968430826369</v>
      </c>
      <c r="J14" s="40">
        <f>'dati assoluti'!J14/'dati assoluti'!$L14*100</f>
        <v>23.398328690807798</v>
      </c>
      <c r="K14" s="40">
        <f>'dati assoluti'!K14/'dati assoluti'!$L14*100</f>
        <v>64.159702878365835</v>
      </c>
      <c r="L14" s="41">
        <f>'dati assoluti'!L14/'dati assoluti'!$L14*100</f>
        <v>100</v>
      </c>
      <c r="M14" s="25"/>
      <c r="N14" s="40">
        <f>'dati assoluti'!N14/'dati assoluti'!$Q14*100</f>
        <v>34.680382072005877</v>
      </c>
      <c r="O14" s="40">
        <f>'dati assoluti'!O14/'dati assoluti'!$Q14*100</f>
        <v>10.984570168993388</v>
      </c>
      <c r="P14" s="40">
        <f>'dati assoluti'!P14/'dati assoluti'!$Q14*100</f>
        <v>54.33504775900073</v>
      </c>
      <c r="Q14" s="41">
        <f>'dati assoluti'!Q14/'dati assoluti'!$Q14*100</f>
        <v>100</v>
      </c>
      <c r="V14" s="36"/>
      <c r="AN14" s="36"/>
    </row>
    <row r="15" spans="1:40" ht="9" customHeight="1" x14ac:dyDescent="0.25">
      <c r="A15" s="18">
        <v>10</v>
      </c>
      <c r="B15" s="19"/>
      <c r="C15" s="16" t="s">
        <v>6</v>
      </c>
      <c r="D15" s="40">
        <f>'dati assoluti'!D15/'dati assoluti'!$G15*100</f>
        <v>52.641878669275933</v>
      </c>
      <c r="E15" s="40">
        <f>'dati assoluti'!E15/'dati assoluti'!$G15*100</f>
        <v>6.4579256360078272</v>
      </c>
      <c r="F15" s="40">
        <f>'dati assoluti'!F15/'dati assoluti'!$G15*100</f>
        <v>40.900195694716238</v>
      </c>
      <c r="G15" s="41">
        <f>'dati assoluti'!G15/'dati assoluti'!$G15*100</f>
        <v>100</v>
      </c>
      <c r="H15" s="25"/>
      <c r="I15" s="40">
        <f>'dati assoluti'!I15/'dati assoluti'!$L15*100</f>
        <v>54.960914010823814</v>
      </c>
      <c r="J15" s="40">
        <f>'dati assoluti'!J15/'dati assoluti'!$L15*100</f>
        <v>18.821407095610343</v>
      </c>
      <c r="K15" s="40">
        <f>'dati assoluti'!K15/'dati assoluti'!$L15*100</f>
        <v>26.217678893565843</v>
      </c>
      <c r="L15" s="41">
        <f>'dati assoluti'!L15/'dati assoluti'!$L15*100</f>
        <v>100</v>
      </c>
      <c r="M15" s="25"/>
      <c r="N15" s="40">
        <f>'dati assoluti'!N15/'dati assoluti'!$Q15*100</f>
        <v>54.07821229050279</v>
      </c>
      <c r="O15" s="40">
        <f>'dati assoluti'!O15/'dati assoluti'!$Q15*100</f>
        <v>14.115456238361265</v>
      </c>
      <c r="P15" s="40">
        <f>'dati assoluti'!P15/'dati assoluti'!$Q15*100</f>
        <v>31.806331471135941</v>
      </c>
      <c r="Q15" s="41">
        <f>'dati assoluti'!Q15/'dati assoluti'!$Q15*100</f>
        <v>100</v>
      </c>
      <c r="V15" s="36"/>
      <c r="AN15" s="36"/>
    </row>
    <row r="16" spans="1:40" ht="9" customHeight="1" x14ac:dyDescent="0.25">
      <c r="A16" s="18"/>
      <c r="B16" s="19"/>
      <c r="C16" s="14"/>
      <c r="D16" s="40"/>
      <c r="E16" s="40"/>
      <c r="F16" s="40"/>
      <c r="G16" s="41"/>
      <c r="H16" s="25"/>
      <c r="I16" s="40"/>
      <c r="J16" s="40"/>
      <c r="K16" s="40"/>
      <c r="L16" s="41"/>
      <c r="M16" s="25"/>
      <c r="N16" s="40"/>
      <c r="O16" s="40"/>
      <c r="P16" s="40"/>
      <c r="Q16" s="41"/>
    </row>
    <row r="17" spans="1:40" ht="9" customHeight="1" x14ac:dyDescent="0.25">
      <c r="A17" s="18"/>
      <c r="B17" s="19"/>
      <c r="C17" s="14" t="s">
        <v>16</v>
      </c>
      <c r="D17" s="40">
        <f>'dati assoluti'!D17/'dati assoluti'!$G17*100</f>
        <v>42.443940839694655</v>
      </c>
      <c r="E17" s="40">
        <f>'dati assoluti'!E17/'dati assoluti'!$G17*100</f>
        <v>5.8027194656488552</v>
      </c>
      <c r="F17" s="40">
        <f>'dati assoluti'!F17/'dati assoluti'!$G17*100</f>
        <v>51.753339694656489</v>
      </c>
      <c r="G17" s="41">
        <f>'dati assoluti'!G17/'dati assoluti'!$G17*100</f>
        <v>100</v>
      </c>
      <c r="H17" s="25"/>
      <c r="I17" s="40">
        <f>'dati assoluti'!I17/'dati assoluti'!$L17*100</f>
        <v>31.244332493702771</v>
      </c>
      <c r="J17" s="40">
        <f>'dati assoluti'!J17/'dati assoluti'!$L17*100</f>
        <v>26.690176322418136</v>
      </c>
      <c r="K17" s="40">
        <f>'dati assoluti'!K17/'dati assoluti'!$L17*100</f>
        <v>42.065491183879097</v>
      </c>
      <c r="L17" s="41">
        <f>'dati assoluti'!L17/'dati assoluti'!$L17*100</f>
        <v>100</v>
      </c>
      <c r="M17" s="25"/>
      <c r="N17" s="40">
        <f>'dati assoluti'!N17/'dati assoluti'!$Q17*100</f>
        <v>36.37282210934513</v>
      </c>
      <c r="O17" s="40">
        <f>'dati assoluti'!O17/'dati assoluti'!$Q17*100</f>
        <v>17.125457425309957</v>
      </c>
      <c r="P17" s="40">
        <f>'dati assoluti'!P17/'dati assoluti'!$Q17*100</f>
        <v>46.501720465344917</v>
      </c>
      <c r="Q17" s="41">
        <f>'dati assoluti'!Q17/'dati assoluti'!$Q17*100</f>
        <v>100</v>
      </c>
    </row>
    <row r="18" spans="1:40" ht="9" customHeight="1" x14ac:dyDescent="0.25">
      <c r="A18" s="18"/>
      <c r="B18" s="19"/>
      <c r="C18" s="14"/>
      <c r="D18" s="40"/>
      <c r="E18" s="40"/>
      <c r="F18" s="40"/>
      <c r="G18" s="41"/>
      <c r="H18" s="25"/>
      <c r="I18" s="40"/>
      <c r="J18" s="40"/>
      <c r="K18" s="40"/>
      <c r="L18" s="41"/>
      <c r="M18" s="25"/>
      <c r="N18" s="40"/>
      <c r="O18" s="40"/>
      <c r="P18" s="40"/>
      <c r="Q18" s="41"/>
      <c r="V18" s="36"/>
      <c r="AN18" s="36"/>
    </row>
    <row r="19" spans="1:40" ht="9" customHeight="1" x14ac:dyDescent="0.25">
      <c r="A19" s="18"/>
      <c r="B19" s="19"/>
      <c r="C19" s="12" t="s">
        <v>0</v>
      </c>
      <c r="D19" s="42">
        <f>'dati assoluti'!D19/'dati assoluti'!$G19*100</f>
        <v>46.09908364061188</v>
      </c>
      <c r="E19" s="42">
        <f>'dati assoluti'!E19/'dati assoluti'!$G19*100</f>
        <v>4.3901281442809683</v>
      </c>
      <c r="F19" s="42">
        <f>'dati assoluti'!F19/'dati assoluti'!$G19*100</f>
        <v>49.510788215107155</v>
      </c>
      <c r="G19" s="43">
        <f>'dati assoluti'!G19/'dati assoluti'!$G19*100</f>
        <v>100</v>
      </c>
      <c r="H19" s="47"/>
      <c r="I19" s="42">
        <f>'dati assoluti'!I19/'dati assoluti'!$L19*100</f>
        <v>34.52539824653276</v>
      </c>
      <c r="J19" s="42">
        <f>'dati assoluti'!J19/'dati assoluti'!$L19*100</f>
        <v>21.759548625774954</v>
      </c>
      <c r="K19" s="42">
        <f>'dati assoluti'!K19/'dati assoluti'!$L19*100</f>
        <v>43.715053127692286</v>
      </c>
      <c r="L19" s="43">
        <f>'dati assoluti'!L19/'dati assoluti'!$L19*100</f>
        <v>100</v>
      </c>
      <c r="M19" s="47"/>
      <c r="N19" s="42">
        <f>'dati assoluti'!N19/'dati assoluti'!$Q19*100</f>
        <v>40.088086401881043</v>
      </c>
      <c r="O19" s="42">
        <f>'dati assoluti'!O19/'dati assoluti'!$Q19*100</f>
        <v>13.411242421849639</v>
      </c>
      <c r="P19" s="42">
        <f>'dati assoluti'!P19/'dati assoluti'!$Q19*100</f>
        <v>46.500671176269314</v>
      </c>
      <c r="Q19" s="43">
        <f>'dati assoluti'!Q19/'dati assoluti'!$Q19*100</f>
        <v>100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50">
        <v>2017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40" ht="9" customHeight="1" x14ac:dyDescent="0.25">
      <c r="A22" s="18">
        <v>1</v>
      </c>
      <c r="B22" s="19"/>
      <c r="C22" s="14" t="s">
        <v>3</v>
      </c>
      <c r="D22" s="40">
        <f>'dati assoluti'!D22/'dati assoluti'!$G22*100</f>
        <v>53.968856817318645</v>
      </c>
      <c r="E22" s="40">
        <f>'dati assoluti'!E22/'dati assoluti'!$G22*100</f>
        <v>5.3456133687808585</v>
      </c>
      <c r="F22" s="40">
        <f>'dati assoluti'!F22/'dati assoluti'!$G22*100</f>
        <v>40.685529813900494</v>
      </c>
      <c r="G22" s="41">
        <f>'dati assoluti'!G22/'dati assoluti'!$G22*100</f>
        <v>100</v>
      </c>
      <c r="H22" s="25"/>
      <c r="I22" s="40">
        <f>'dati assoluti'!I22/'dati assoluti'!$L22*100</f>
        <v>41.285701653550269</v>
      </c>
      <c r="J22" s="40">
        <f>'dati assoluti'!J22/'dati assoluti'!$L22*100</f>
        <v>24.750198956583251</v>
      </c>
      <c r="K22" s="40">
        <f>'dati assoluti'!K22/'dati assoluti'!$L22*100</f>
        <v>33.964099389866476</v>
      </c>
      <c r="L22" s="41">
        <f>'dati assoluti'!L22/'dati assoluti'!$L22*100</f>
        <v>100</v>
      </c>
      <c r="M22" s="25"/>
      <c r="N22" s="40">
        <f>'dati assoluti'!N22/'dati assoluti'!$Q22*100</f>
        <v>47.401675747447463</v>
      </c>
      <c r="O22" s="40">
        <f>'dati assoluti'!O22/'dati assoluti'!$Q22*100</f>
        <v>15.393068082963236</v>
      </c>
      <c r="P22" s="40">
        <f>'dati assoluti'!P22/'dati assoluti'!$Q22*100</f>
        <v>37.205256169589305</v>
      </c>
      <c r="Q22" s="41">
        <f>'dati assoluti'!Q22/'dati assoluti'!$Q22*100</f>
        <v>100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40">
        <f>'dati assoluti'!D23/'dati assoluti'!$G23*100</f>
        <v>42.511520737327189</v>
      </c>
      <c r="E23" s="40">
        <f>'dati assoluti'!E23/'dati assoluti'!$G23*100</f>
        <v>9.5046082949308754</v>
      </c>
      <c r="F23" s="40">
        <f>'dati assoluti'!F23/'dati assoluti'!$G23*100</f>
        <v>47.983870967741936</v>
      </c>
      <c r="G23" s="41">
        <f>'dati assoluti'!G23/'dati assoluti'!$G23*100</f>
        <v>100</v>
      </c>
      <c r="H23" s="25"/>
      <c r="I23" s="40">
        <f>'dati assoluti'!I23/'dati assoluti'!$L23*100</f>
        <v>21.141253507951358</v>
      </c>
      <c r="J23" s="40">
        <f>'dati assoluti'!J23/'dati assoluti'!$L23*100</f>
        <v>40.586997193638915</v>
      </c>
      <c r="K23" s="40">
        <f>'dati assoluti'!K23/'dati assoluti'!$L23*100</f>
        <v>38.27174929840973</v>
      </c>
      <c r="L23" s="41">
        <f>'dati assoluti'!L23/'dati assoluti'!$L23*100</f>
        <v>100</v>
      </c>
      <c r="M23" s="25"/>
      <c r="N23" s="40">
        <f>'dati assoluti'!N23/'dati assoluti'!$Q23*100</f>
        <v>30.717604543107903</v>
      </c>
      <c r="O23" s="40">
        <f>'dati assoluti'!O23/'dati assoluti'!$Q23*100</f>
        <v>26.658492514197214</v>
      </c>
      <c r="P23" s="40">
        <f>'dati assoluti'!P23/'dati assoluti'!$Q23*100</f>
        <v>42.62390294269489</v>
      </c>
      <c r="Q23" s="41">
        <f>'dati assoluti'!Q23/'dati assoluti'!$Q23*100</f>
        <v>100</v>
      </c>
      <c r="V23" s="36"/>
      <c r="AN23" s="36"/>
    </row>
    <row r="24" spans="1:40" ht="9" customHeight="1" x14ac:dyDescent="0.25">
      <c r="A24" s="18">
        <v>3</v>
      </c>
      <c r="B24" s="19"/>
      <c r="C24" s="15" t="s">
        <v>4</v>
      </c>
      <c r="D24" s="40">
        <f>'dati assoluti'!D24/'dati assoluti'!$G24*100</f>
        <v>14.538812785388128</v>
      </c>
      <c r="E24" s="40">
        <f>'dati assoluti'!E24/'dati assoluti'!$G24*100</f>
        <v>4.10958904109589</v>
      </c>
      <c r="F24" s="40">
        <f>'dati assoluti'!F24/'dati assoluti'!$G24*100</f>
        <v>81.351598173515981</v>
      </c>
      <c r="G24" s="41">
        <f>'dati assoluti'!G24/'dati assoluti'!$G24*100</f>
        <v>100</v>
      </c>
      <c r="H24" s="25"/>
      <c r="I24" s="40">
        <f>'dati assoluti'!I24/'dati assoluti'!$L24*100</f>
        <v>8.5438765670202503</v>
      </c>
      <c r="J24" s="40">
        <f>'dati assoluti'!J24/'dati assoluti'!$L24*100</f>
        <v>21.562198649951782</v>
      </c>
      <c r="K24" s="40">
        <f>'dati assoluti'!K24/'dati assoluti'!$L24*100</f>
        <v>69.893924783027956</v>
      </c>
      <c r="L24" s="41">
        <f>'dati assoluti'!L24/'dati assoluti'!$L24*100</f>
        <v>100</v>
      </c>
      <c r="M24" s="25"/>
      <c r="N24" s="40">
        <f>'dati assoluti'!N24/'dati assoluti'!$Q24*100</f>
        <v>11.622889305816136</v>
      </c>
      <c r="O24" s="40">
        <f>'dati assoluti'!O24/'dati assoluti'!$Q24*100</f>
        <v>12.598499061913696</v>
      </c>
      <c r="P24" s="40">
        <f>'dati assoluti'!P24/'dati assoluti'!$Q24*100</f>
        <v>75.77861163227017</v>
      </c>
      <c r="Q24" s="41">
        <f>'dati assoluti'!Q24/'dati assoluti'!$Q24*100</f>
        <v>100</v>
      </c>
      <c r="V24" s="36"/>
      <c r="AN24" s="36"/>
    </row>
    <row r="25" spans="1:40" ht="9" customHeight="1" x14ac:dyDescent="0.25">
      <c r="A25" s="18">
        <v>4</v>
      </c>
      <c r="B25" s="19"/>
      <c r="C25" s="14" t="s">
        <v>5</v>
      </c>
      <c r="D25" s="40">
        <f>'dati assoluti'!D26/'dati assoluti'!$G26*100</f>
        <v>55.753646677471636</v>
      </c>
      <c r="E25" s="40">
        <f>'dati assoluti'!E26/'dati assoluti'!$G26*100</f>
        <v>6.1588330632090758</v>
      </c>
      <c r="F25" s="40">
        <f>'dati assoluti'!F26/'dati assoluti'!$G26*100</f>
        <v>38.087520259319284</v>
      </c>
      <c r="G25" s="41">
        <f>'dati assoluti'!G26/'dati assoluti'!$G26*100</f>
        <v>100</v>
      </c>
      <c r="H25" s="25"/>
      <c r="I25" s="40">
        <f>'dati assoluti'!I26/'dati assoluti'!$L26*100</f>
        <v>32.396088019559905</v>
      </c>
      <c r="J25" s="40">
        <f>'dati assoluti'!J26/'dati assoluti'!$L26*100</f>
        <v>26.039119804400979</v>
      </c>
      <c r="K25" s="40">
        <f>'dati assoluti'!K26/'dati assoluti'!$L26*100</f>
        <v>41.56479217603912</v>
      </c>
      <c r="L25" s="41">
        <f>'dati assoluti'!L26/'dati assoluti'!$L26*100</f>
        <v>100</v>
      </c>
      <c r="M25" s="25"/>
      <c r="N25" s="40">
        <f>'dati assoluti'!N26/'dati assoluti'!$Q26*100</f>
        <v>44.794952681388011</v>
      </c>
      <c r="O25" s="40">
        <f>'dati assoluti'!O26/'dati assoluti'!$Q26*100</f>
        <v>15.486091195870374</v>
      </c>
      <c r="P25" s="40">
        <f>'dati assoluti'!P26/'dati assoluti'!$Q26*100</f>
        <v>39.718956122741609</v>
      </c>
      <c r="Q25" s="41">
        <f>'dati assoluti'!Q26/'dati assoluti'!$Q26*100</f>
        <v>100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40">
        <f>'dati assoluti'!D25/'dati assoluti'!$G25*100</f>
        <v>53.827832596121127</v>
      </c>
      <c r="E26" s="40">
        <f>'dati assoluti'!E25/'dati assoluti'!$G25*100</f>
        <v>4.7294998298741069</v>
      </c>
      <c r="F26" s="40">
        <f>'dati assoluti'!F25/'dati assoluti'!$G25*100</f>
        <v>41.442667574004766</v>
      </c>
      <c r="G26" s="41">
        <f>'dati assoluti'!G25/'dati assoluti'!$G25*100</f>
        <v>100</v>
      </c>
      <c r="H26" s="25"/>
      <c r="I26" s="40">
        <f>'dati assoluti'!I25/'dati assoluti'!$L25*100</f>
        <v>24.899436846339501</v>
      </c>
      <c r="J26" s="40">
        <f>'dati assoluti'!J25/'dati assoluti'!$L25*100</f>
        <v>32.582461786001609</v>
      </c>
      <c r="K26" s="40">
        <f>'dati assoluti'!K25/'dati assoluti'!$L25*100</f>
        <v>42.518101367658886</v>
      </c>
      <c r="L26" s="41">
        <f>'dati assoluti'!L25/'dati assoluti'!$L25*100</f>
        <v>100</v>
      </c>
      <c r="M26" s="25"/>
      <c r="N26" s="40">
        <f>'dati assoluti'!N25/'dati assoluti'!$Q25*100</f>
        <v>40.571428571428569</v>
      </c>
      <c r="O26" s="40">
        <f>'dati assoluti'!O25/'dati assoluti'!$Q25*100</f>
        <v>17.493087557603687</v>
      </c>
      <c r="P26" s="40">
        <f>'dati assoluti'!P25/'dati assoluti'!$Q25*100</f>
        <v>41.935483870967744</v>
      </c>
      <c r="Q26" s="41">
        <f>'dati assoluti'!Q25/'dati assoluti'!$Q25*100</f>
        <v>100</v>
      </c>
      <c r="V26" s="36"/>
      <c r="AN26" s="36"/>
    </row>
    <row r="27" spans="1:40" ht="9" customHeight="1" x14ac:dyDescent="0.25">
      <c r="A27" s="18">
        <v>6</v>
      </c>
      <c r="B27" s="19"/>
      <c r="C27" s="15" t="s">
        <v>14</v>
      </c>
      <c r="D27" s="40">
        <f>'dati assoluti'!D27/'dati assoluti'!$G27*100</f>
        <v>62.359550561797747</v>
      </c>
      <c r="E27" s="40">
        <f>'dati assoluti'!E27/'dati assoluti'!$G27*100</f>
        <v>3.9325842696629212</v>
      </c>
      <c r="F27" s="40">
        <f>'dati assoluti'!F27/'dati assoluti'!$G27*100</f>
        <v>33.707865168539328</v>
      </c>
      <c r="G27" s="41">
        <f>'dati assoluti'!G27/'dati assoluti'!$G27*100</f>
        <v>100</v>
      </c>
      <c r="H27" s="25"/>
      <c r="I27" s="40">
        <f>'dati assoluti'!I27/'dati assoluti'!$L27*100</f>
        <v>50.7</v>
      </c>
      <c r="J27" s="40">
        <f>'dati assoluti'!J27/'dati assoluti'!$L27*100</f>
        <v>32.5</v>
      </c>
      <c r="K27" s="40">
        <f>'dati assoluti'!K27/'dati assoluti'!$L27*100</f>
        <v>16.8</v>
      </c>
      <c r="L27" s="41">
        <f>'dati assoluti'!L27/'dati assoluti'!$L27*100</f>
        <v>100</v>
      </c>
      <c r="M27" s="25"/>
      <c r="N27" s="40">
        <f>'dati assoluti'!N27/'dati assoluti'!$Q27*100</f>
        <v>54.758800521512384</v>
      </c>
      <c r="O27" s="40">
        <f>'dati assoluti'!O27/'dati assoluti'!$Q27*100</f>
        <v>22.55541069100391</v>
      </c>
      <c r="P27" s="40">
        <f>'dati assoluti'!P27/'dati assoluti'!$Q27*100</f>
        <v>22.685788787483702</v>
      </c>
      <c r="Q27" s="41">
        <f>'dati assoluti'!Q27/'dati assoluti'!$Q27*100</f>
        <v>100</v>
      </c>
      <c r="V27" s="36"/>
      <c r="AN27" s="36"/>
    </row>
    <row r="28" spans="1:40" ht="9" customHeight="1" x14ac:dyDescent="0.25">
      <c r="A28" s="18">
        <v>7</v>
      </c>
      <c r="B28" s="19"/>
      <c r="C28" s="16" t="s">
        <v>17</v>
      </c>
      <c r="D28" s="40">
        <f>'dati assoluti'!D29/'dati assoluti'!$G29*100</f>
        <v>34.447096260938743</v>
      </c>
      <c r="E28" s="40">
        <f>'dati assoluti'!E29/'dati assoluti'!$G29*100</f>
        <v>11.933174224343675</v>
      </c>
      <c r="F28" s="40">
        <f>'dati assoluti'!F29/'dati assoluti'!$G29*100</f>
        <v>53.619729514717584</v>
      </c>
      <c r="G28" s="41">
        <f>'dati assoluti'!G29/'dati assoluti'!$G29*100</f>
        <v>100</v>
      </c>
      <c r="H28" s="25"/>
      <c r="I28" s="40">
        <f>'dati assoluti'!I29/'dati assoluti'!$L29*100</f>
        <v>13.93643031784841</v>
      </c>
      <c r="J28" s="40">
        <f>'dati assoluti'!J29/'dati assoluti'!$L29*100</f>
        <v>38.712306438467806</v>
      </c>
      <c r="K28" s="40">
        <f>'dati assoluti'!K29/'dati assoluti'!$L29*100</f>
        <v>47.351263243683782</v>
      </c>
      <c r="L28" s="41">
        <f>'dati assoluti'!L29/'dati assoluti'!$L29*100</f>
        <v>100</v>
      </c>
      <c r="M28" s="25"/>
      <c r="N28" s="40">
        <f>'dati assoluti'!N29/'dati assoluti'!$Q29*100</f>
        <v>24.315619967793882</v>
      </c>
      <c r="O28" s="40">
        <f>'dati assoluti'!O29/'dati assoluti'!$Q29*100</f>
        <v>25.161030595813205</v>
      </c>
      <c r="P28" s="40">
        <f>'dati assoluti'!P29/'dati assoluti'!$Q29*100</f>
        <v>50.52334943639292</v>
      </c>
      <c r="Q28" s="41">
        <f>'dati assoluti'!Q29/'dati assoluti'!$Q29*100</f>
        <v>100</v>
      </c>
      <c r="V28" s="36"/>
      <c r="AN28" s="36"/>
    </row>
    <row r="29" spans="1:40" ht="9" customHeight="1" x14ac:dyDescent="0.25">
      <c r="A29" s="18">
        <v>8</v>
      </c>
      <c r="B29" s="19"/>
      <c r="C29" s="14" t="s">
        <v>15</v>
      </c>
      <c r="D29" s="40">
        <f>'dati assoluti'!D28/'dati assoluti'!$G28*100</f>
        <v>51.126927639383155</v>
      </c>
      <c r="E29" s="40">
        <f>'dati assoluti'!E28/'dati assoluti'!$G28*100</f>
        <v>4.8635824436536179</v>
      </c>
      <c r="F29" s="40">
        <f>'dati assoluti'!F28/'dati assoluti'!$G28*100</f>
        <v>44.009489916963233</v>
      </c>
      <c r="G29" s="41">
        <f>'dati assoluti'!G28/'dati assoluti'!$G28*100</f>
        <v>100</v>
      </c>
      <c r="H29" s="25"/>
      <c r="I29" s="40">
        <f>'dati assoluti'!I28/'dati assoluti'!$L28*100</f>
        <v>11.607142857142858</v>
      </c>
      <c r="J29" s="40">
        <f>'dati assoluti'!J28/'dati assoluti'!$L28*100</f>
        <v>31.412337662337663</v>
      </c>
      <c r="K29" s="40">
        <f>'dati assoluti'!K28/'dati assoluti'!$L28*100</f>
        <v>56.980519480519476</v>
      </c>
      <c r="L29" s="41">
        <f>'dati assoluti'!L28/'dati assoluti'!$L28*100</f>
        <v>100</v>
      </c>
      <c r="M29" s="25"/>
      <c r="N29" s="40">
        <f>'dati assoluti'!N28/'dati assoluti'!$Q28*100</f>
        <v>34.441398217957506</v>
      </c>
      <c r="O29" s="40">
        <f>'dati assoluti'!O28/'dati assoluti'!$Q28*100</f>
        <v>16.072652501713502</v>
      </c>
      <c r="P29" s="40">
        <f>'dati assoluti'!P28/'dati assoluti'!$Q28*100</f>
        <v>49.485949280328995</v>
      </c>
      <c r="Q29" s="41">
        <f>'dati assoluti'!Q28/'dati assoluti'!$Q28*100</f>
        <v>100</v>
      </c>
      <c r="V29" s="36"/>
      <c r="AN29" s="36"/>
    </row>
    <row r="30" spans="1:40" ht="9" customHeight="1" x14ac:dyDescent="0.25">
      <c r="A30" s="18">
        <v>9</v>
      </c>
      <c r="B30" s="19"/>
      <c r="C30" s="14" t="s">
        <v>18</v>
      </c>
      <c r="D30" s="40">
        <f>'dati assoluti'!D30/'dati assoluti'!$G30*100</f>
        <v>58.699472759226708</v>
      </c>
      <c r="E30" s="40">
        <f>'dati assoluti'!E30/'dati assoluti'!$G30*100</f>
        <v>3.690685413005272</v>
      </c>
      <c r="F30" s="40">
        <f>'dati assoluti'!F30/'dati assoluti'!$G30*100</f>
        <v>37.609841827768015</v>
      </c>
      <c r="G30" s="41">
        <f>'dati assoluti'!G30/'dati assoluti'!$G30*100</f>
        <v>100</v>
      </c>
      <c r="H30" s="25"/>
      <c r="I30" s="40">
        <f>'dati assoluti'!I30/'dati assoluti'!$L30*100</f>
        <v>35.221143473570663</v>
      </c>
      <c r="J30" s="40">
        <f>'dati assoluti'!J30/'dati assoluti'!$L30*100</f>
        <v>53.883495145631066</v>
      </c>
      <c r="K30" s="40">
        <f>'dati assoluti'!K30/'dati assoluti'!$L30*100</f>
        <v>10.895361380798274</v>
      </c>
      <c r="L30" s="41">
        <f>'dati assoluti'!L30/'dati assoluti'!$L30*100</f>
        <v>100</v>
      </c>
      <c r="M30" s="25"/>
      <c r="N30" s="40">
        <f>'dati assoluti'!N30/'dati assoluti'!$Q30*100</f>
        <v>40.734626496079244</v>
      </c>
      <c r="O30" s="40">
        <f>'dati assoluti'!O30/'dati assoluti'!$Q30*100</f>
        <v>42.096574494428395</v>
      </c>
      <c r="P30" s="40">
        <f>'dati assoluti'!P30/'dati assoluti'!$Q30*100</f>
        <v>17.168799009492364</v>
      </c>
      <c r="Q30" s="41">
        <f>'dati assoluti'!Q30/'dati assoluti'!$Q30*100</f>
        <v>100</v>
      </c>
      <c r="V30" s="36"/>
      <c r="AN30" s="36"/>
    </row>
    <row r="31" spans="1:40" ht="9" customHeight="1" x14ac:dyDescent="0.25">
      <c r="A31" s="18">
        <v>10</v>
      </c>
      <c r="B31" s="19"/>
      <c r="C31" s="16" t="s">
        <v>6</v>
      </c>
      <c r="D31" s="40">
        <f>'dati assoluti'!D31/'dati assoluti'!$G31*100</f>
        <v>46.737967914438507</v>
      </c>
      <c r="E31" s="40">
        <f>'dati assoluti'!E31/'dati assoluti'!$G31*100</f>
        <v>9.3048128342245988</v>
      </c>
      <c r="F31" s="40">
        <f>'dati assoluti'!F31/'dati assoluti'!$G31*100</f>
        <v>43.957219251336902</v>
      </c>
      <c r="G31" s="41">
        <f>'dati assoluti'!G31/'dati assoluti'!$G31*100</f>
        <v>100</v>
      </c>
      <c r="H31" s="25"/>
      <c r="I31" s="40">
        <f>'dati assoluti'!I31/'dati assoluti'!$L31*100</f>
        <v>44.145356662180355</v>
      </c>
      <c r="J31" s="40">
        <f>'dati assoluti'!J31/'dati assoluti'!$L31*100</f>
        <v>28.398384925975773</v>
      </c>
      <c r="K31" s="40">
        <f>'dati assoluti'!K31/'dati assoluti'!$L31*100</f>
        <v>27.456258411843876</v>
      </c>
      <c r="L31" s="41">
        <f>'dati assoluti'!L31/'dati assoluti'!$L31*100</f>
        <v>100</v>
      </c>
      <c r="M31" s="25"/>
      <c r="N31" s="40">
        <f>'dati assoluti'!N31/'dati assoluti'!$Q31*100</f>
        <v>45.146633622470056</v>
      </c>
      <c r="O31" s="40">
        <f>'dati assoluti'!O31/'dati assoluti'!$Q31*100</f>
        <v>21.024370095002066</v>
      </c>
      <c r="P31" s="40">
        <f>'dati assoluti'!P31/'dati assoluti'!$Q31*100</f>
        <v>33.828996282527882</v>
      </c>
      <c r="Q31" s="41">
        <f>'dati assoluti'!Q31/'dati assoluti'!$Q31*100</f>
        <v>100</v>
      </c>
      <c r="V31" s="36"/>
      <c r="AN31" s="36"/>
    </row>
    <row r="32" spans="1:40" ht="9" customHeight="1" x14ac:dyDescent="0.25">
      <c r="A32" s="18"/>
      <c r="B32" s="19"/>
      <c r="C32" s="14"/>
      <c r="D32" s="40"/>
      <c r="E32" s="40"/>
      <c r="F32" s="40"/>
      <c r="G32" s="41"/>
      <c r="H32" s="25"/>
      <c r="I32" s="40"/>
      <c r="J32" s="40"/>
      <c r="K32" s="40"/>
      <c r="L32" s="41"/>
      <c r="M32" s="25"/>
      <c r="N32" s="40"/>
      <c r="O32" s="40"/>
      <c r="P32" s="40"/>
      <c r="Q32" s="41"/>
      <c r="W32" s="36"/>
    </row>
    <row r="33" spans="1:23" ht="9" customHeight="1" x14ac:dyDescent="0.25">
      <c r="A33" s="18"/>
      <c r="B33" s="19"/>
      <c r="C33" s="14" t="s">
        <v>16</v>
      </c>
      <c r="D33" s="40">
        <f>'dati assoluti'!D33/'dati assoluti'!$G33*100</f>
        <v>39.138996401167923</v>
      </c>
      <c r="E33" s="40">
        <f>'dati assoluti'!E33/'dati assoluti'!$G33*100</f>
        <v>8.4402797582671294</v>
      </c>
      <c r="F33" s="40">
        <f>'dati assoluti'!F33/'dati assoluti'!$G33*100</f>
        <v>52.420723840564953</v>
      </c>
      <c r="G33" s="41">
        <f>'dati assoluti'!G33/'dati assoluti'!$G33*100</f>
        <v>100</v>
      </c>
      <c r="H33" s="25"/>
      <c r="I33" s="40">
        <f>'dati assoluti'!I33/'dati assoluti'!$L33*100</f>
        <v>23.537348877374782</v>
      </c>
      <c r="J33" s="40">
        <f>'dati assoluti'!J33/'dati assoluti'!$L33*100</f>
        <v>37.159974093264246</v>
      </c>
      <c r="K33" s="40">
        <f>'dati assoluti'!K33/'dati assoluti'!$L33*100</f>
        <v>39.302677029360964</v>
      </c>
      <c r="L33" s="41">
        <f>'dati assoluti'!L33/'dati assoluti'!$L33*100</f>
        <v>100</v>
      </c>
      <c r="M33" s="25"/>
      <c r="N33" s="40">
        <f>'dati assoluti'!N33/'dati assoluti'!$Q33*100</f>
        <v>30.446549391069013</v>
      </c>
      <c r="O33" s="40">
        <f>'dati assoluti'!O33/'dati assoluti'!$Q33*100</f>
        <v>24.441437377837918</v>
      </c>
      <c r="P33" s="40">
        <f>'dati assoluti'!P33/'dati assoluti'!$Q33*100</f>
        <v>45.112013231093066</v>
      </c>
      <c r="Q33" s="41">
        <f>'dati assoluti'!Q33/'dati assoluti'!$Q33*100</f>
        <v>100</v>
      </c>
      <c r="W33" s="36"/>
    </row>
    <row r="34" spans="1:23" ht="9" customHeight="1" x14ac:dyDescent="0.25">
      <c r="A34" s="18"/>
      <c r="B34" s="19"/>
      <c r="C34" s="14"/>
      <c r="D34" s="40"/>
      <c r="E34" s="40"/>
      <c r="F34" s="40"/>
      <c r="G34" s="41"/>
      <c r="H34" s="25"/>
      <c r="I34" s="40"/>
      <c r="J34" s="40"/>
      <c r="K34" s="40"/>
      <c r="L34" s="41"/>
      <c r="M34" s="25"/>
      <c r="N34" s="40"/>
      <c r="O34" s="40"/>
      <c r="P34" s="40"/>
      <c r="Q34" s="41"/>
      <c r="W34" s="36"/>
    </row>
    <row r="35" spans="1:23" ht="9" customHeight="1" x14ac:dyDescent="0.25">
      <c r="A35" s="18"/>
      <c r="B35" s="19"/>
      <c r="C35" s="12" t="s">
        <v>0</v>
      </c>
      <c r="D35" s="42">
        <f>'dati assoluti'!D35/'dati assoluti'!$G35*100</f>
        <v>42.810995560927829</v>
      </c>
      <c r="E35" s="42">
        <f>'dati assoluti'!E35/'dati assoluti'!$G35*100</f>
        <v>6.9316216159889965</v>
      </c>
      <c r="F35" s="42">
        <f>'dati assoluti'!F35/'dati assoluti'!$G35*100</f>
        <v>50.257382823083177</v>
      </c>
      <c r="G35" s="43">
        <f>'dati assoluti'!G35/'dati assoluti'!$G35*100</f>
        <v>100</v>
      </c>
      <c r="H35" s="47"/>
      <c r="I35" s="42">
        <f>'dati assoluti'!I35/'dati assoluti'!$L35*100</f>
        <v>27.15019371114515</v>
      </c>
      <c r="J35" s="42">
        <f>'dati assoluti'!J35/'dati assoluti'!$L35*100</f>
        <v>33.231822686728535</v>
      </c>
      <c r="K35" s="42">
        <f>'dati assoluti'!K35/'dati assoluti'!$L35*100</f>
        <v>39.617983602126316</v>
      </c>
      <c r="L35" s="43">
        <f>'dati assoluti'!L35/'dati assoluti'!$L35*100</f>
        <v>100</v>
      </c>
      <c r="M35" s="47"/>
      <c r="N35" s="42">
        <f>'dati assoluti'!N35/'dati assoluti'!$Q35*100</f>
        <v>34.412145576837588</v>
      </c>
      <c r="O35" s="42">
        <f>'dati assoluti'!O35/'dati assoluti'!$Q35*100</f>
        <v>21.036355553837531</v>
      </c>
      <c r="P35" s="42">
        <f>'dati assoluti'!P35/'dati assoluti'!$Q35*100</f>
        <v>44.551498869324881</v>
      </c>
      <c r="Q35" s="43">
        <f>'dati assoluti'!Q35/'dati assoluti'!$Q35*100</f>
        <v>100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8" customHeight="1" x14ac:dyDescent="0.2">
      <c r="A38" s="49" t="s">
        <v>21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mergeCells count="7">
    <mergeCell ref="A38:Q38"/>
    <mergeCell ref="C3:C4"/>
    <mergeCell ref="D3:G3"/>
    <mergeCell ref="I3:L3"/>
    <mergeCell ref="N3:Q3"/>
    <mergeCell ref="A5:Q5"/>
    <mergeCell ref="A21:Q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2022-05-27T09:04:56Z</dcterms:modified>
</cp:coreProperties>
</file>